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Dashboard" sheetId="2" state="visible" r:id="rId4"/>
    <sheet name="Index" sheetId="3" state="visible" r:id="rId5"/>
    <sheet name="Doc Types"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<sst xmlns="http://schemas.openxmlformats.org/spreadsheetml/2006/main" count="128" uniqueCount="87">
  <si>
    <t xml:space="preserve">SoloForms</t>
  </si>
  <si>
    <t xml:space="preserve">Client Records Index</t>
  </si>
  <si>
    <t xml:space="preserve">One row per document. See what's signed, pending and overdue at a glance.</t>
  </si>
  <si>
    <t xml:space="preserve">HOW TO USE</t>
  </si>
  <si>
    <t xml:space="preserve">1. Index tab: add a row each time a document goes out. Green cells are for you to fill in; the Flag column updates itself.</t>
  </si>
  <si>
    <t xml:space="preserve">2. Pick the Document type and Status from the drop-downs. Client ID matches your client folder name, e.g. 2026-014.</t>
  </si>
  <si>
    <t xml:space="preserve">3. Put the payment due date, NDA end date or renewal date in "Due / renewal date" to get automatic Overdue, Due in 7 days and Renew soon flags.</t>
  </si>
  <si>
    <t xml:space="preserve">4. Paste a link to the file (Google Drive, OneDrive, SharePoint) or its folder path in "File link".</t>
  </si>
  <si>
    <t xml:space="preserve">5. Dashboard tab: counts by status and everything that needs you now. Rows 7 to 9 of the Index are examples; replace them.</t>
  </si>
  <si>
    <t xml:space="preserve">6. Doc Types tab: which folder each document belongs in, and which SoloForms template covers it.</t>
  </si>
  <si>
    <t xml:space="preserve">Google Sheets: File &gt; Import &gt; Upload this file, or open it from Google Drive. Everything works the same.</t>
  </si>
  <si>
    <t xml:space="preserve">WANT IT AUTOMATED?</t>
  </si>
  <si>
    <t xml:space="preserve">The SoloForms Client Hub builds your folders, installs all 16 SoloForms templates and adds a New client button that fills this index for you. soloforms.co</t>
  </si>
  <si>
    <t xml:space="preserve">NOTICE</t>
  </si>
  <si>
    <t xml:space="preserve">This spreadsheet is a free general business tool from SoloForms, a brand of K2 Business Strategies LLC. It is not legal, tax or accounting advice and is provided "as is," without warranties of any kind. You may use it in your own business and share it unchanged and free of charge. © 2026 K2 Business Strategies LLC.</t>
  </si>
  <si>
    <t xml:space="preserve">Dashboard</t>
  </si>
  <si>
    <t xml:space="preserve">NEEDS YOU NOW</t>
  </si>
  <si>
    <t xml:space="preserve">Overdue</t>
  </si>
  <si>
    <t xml:space="preserve">Due in 7 days</t>
  </si>
  <si>
    <t xml:space="preserve">Renew soon (30 days)</t>
  </si>
  <si>
    <t xml:space="preserve">Check renewal</t>
  </si>
  <si>
    <t xml:space="preserve">BY STATUS</t>
  </si>
  <si>
    <t xml:space="preserve">Draft</t>
  </si>
  <si>
    <t xml:space="preserve">Sent</t>
  </si>
  <si>
    <t xml:space="preserve">Signed</t>
  </si>
  <si>
    <t xml:space="preserve">Paid</t>
  </si>
  <si>
    <t xml:space="preserve">Expired</t>
  </si>
  <si>
    <t xml:space="preserve">Void</t>
  </si>
  <si>
    <t xml:space="preserve">MONEY</t>
  </si>
  <si>
    <t xml:space="preserve">Invoices sent, not paid</t>
  </si>
  <si>
    <t xml:space="preserve">Invoices overdue</t>
  </si>
  <si>
    <t xml:space="preserve">SoloForms · soloforms.co</t>
  </si>
  <si>
    <t xml:space="preserve">Green cells are yours to fill in. Flag updates automatically.</t>
  </si>
  <si>
    <t xml:space="preserve">Client ID</t>
  </si>
  <si>
    <t xml:space="preserve">Client</t>
  </si>
  <si>
    <t xml:space="preserve">Document type</t>
  </si>
  <si>
    <t xml:space="preserve">Status</t>
  </si>
  <si>
    <t xml:space="preserve">Date sent</t>
  </si>
  <si>
    <t xml:space="preserve">Date signed / paid</t>
  </si>
  <si>
    <t xml:space="preserve">Due / renewal date</t>
  </si>
  <si>
    <t xml:space="preserve">Amount</t>
  </si>
  <si>
    <t xml:space="preserve">File link</t>
  </si>
  <si>
    <t xml:space="preserve">Next action</t>
  </si>
  <si>
    <t xml:space="preserve">Flag</t>
  </si>
  <si>
    <t xml:space="preserve">2026-014</t>
  </si>
  <si>
    <t xml:space="preserve">Harbor Street Bakery</t>
  </si>
  <si>
    <t xml:space="preserve">Freelance Services Agreement</t>
  </si>
  <si>
    <t xml:space="preserve">Retainer renewal call</t>
  </si>
  <si>
    <t xml:space="preserve">Invoice</t>
  </si>
  <si>
    <t xml:space="preserve">Send reminder</t>
  </si>
  <si>
    <t xml:space="preserve">2026-015</t>
  </si>
  <si>
    <t xml:space="preserve">Bluefin Analytics</t>
  </si>
  <si>
    <t xml:space="preserve">Proposal</t>
  </si>
  <si>
    <t xml:space="preserve">Follow up Friday</t>
  </si>
  <si>
    <t xml:space="preserve">Folder</t>
  </si>
  <si>
    <t xml:space="preserve">SoloForms template</t>
  </si>
  <si>
    <t xml:space="preserve">In kit</t>
  </si>
  <si>
    <t xml:space="preserve">01_Proposal</t>
  </si>
  <si>
    <t xml:space="preserve">Proposal Template</t>
  </si>
  <si>
    <t xml:space="preserve">Starter, Complete</t>
  </si>
  <si>
    <t xml:space="preserve">Non-Disclosure Agreement</t>
  </si>
  <si>
    <t xml:space="preserve">02_Agreements</t>
  </si>
  <si>
    <t xml:space="preserve">Fixed-Fee Consulting Agreement</t>
  </si>
  <si>
    <t xml:space="preserve">Consulting, Complete</t>
  </si>
  <si>
    <t xml:space="preserve">Retainer Agreement</t>
  </si>
  <si>
    <t xml:space="preserve">Project-Based Consulting Agreement</t>
  </si>
  <si>
    <t xml:space="preserve">Time &amp; Materials Agreement</t>
  </si>
  <si>
    <t xml:space="preserve">Client Engagement Letter</t>
  </si>
  <si>
    <t xml:space="preserve">Complete</t>
  </si>
  <si>
    <t xml:space="preserve">Statement of Work</t>
  </si>
  <si>
    <t xml:space="preserve">Statement of Work (SOW)</t>
  </si>
  <si>
    <t xml:space="preserve">Change Order</t>
  </si>
  <si>
    <t xml:space="preserve">Change Order Form</t>
  </si>
  <si>
    <t xml:space="preserve">Onboarding Checklist</t>
  </si>
  <si>
    <t xml:space="preserve">03_Project</t>
  </si>
  <si>
    <t xml:space="preserve">Client Onboarding Checklist</t>
  </si>
  <si>
    <t xml:space="preserve">Independent Contractor Agreement</t>
  </si>
  <si>
    <t xml:space="preserve">Contractors</t>
  </si>
  <si>
    <t xml:space="preserve">04_Billing</t>
  </si>
  <si>
    <t xml:space="preserve">Invoice Template / Invoice &amp; Payment Tracker</t>
  </si>
  <si>
    <t xml:space="preserve">Receipt</t>
  </si>
  <si>
    <t xml:space="preserve">Receipt Template</t>
  </si>
  <si>
    <t xml:space="preserve">Deliverable Acceptance</t>
  </si>
  <si>
    <t xml:space="preserve">05_Closeout</t>
  </si>
  <si>
    <t xml:space="preserve">Deliverable Acceptance Form</t>
  </si>
  <si>
    <t xml:space="preserve">Other</t>
  </si>
  <si>
    <t xml:space="preserve">—</t>
  </si>
</sst>
</file>

<file path=xl/styles.xml><?xml version="1.0" encoding="utf-8"?>
<styleSheet xmlns="http://schemas.openxmlformats.org/spreadsheetml/2006/main">
  <numFmts count="4">
    <numFmt numFmtId="164" formatCode="General"/>
    <numFmt numFmtId="165" formatCode="General"/>
    <numFmt numFmtId="166" formatCode="\$#,##0.00"/>
    <numFmt numFmtId="167" formatCode="mmm\ d&quot;, &quot;yyyy"/>
  </numFmts>
  <fonts count="19">
    <font>
      <sz val="11"/>
      <color theme="1"/>
      <name val="Calibri"/>
      <family val="2"/>
      <charset val="1"/>
    </font>
    <font>
      <sz val="10"/>
      <name val="Arial"/>
      <family val="0"/>
    </font>
    <font>
      <sz val="10"/>
      <name val="Arial"/>
      <family val="0"/>
    </font>
    <font>
      <sz val="10"/>
      <name val="Arial"/>
      <family val="0"/>
    </font>
    <font>
      <b val="true"/>
      <sz val="20"/>
      <color rgb="FF0B7A5C"/>
      <name val="Arial"/>
      <family val="0"/>
      <charset val="1"/>
    </font>
    <font>
      <b val="true"/>
      <sz val="18"/>
      <color rgb="FF13213C"/>
      <name val="Arial"/>
      <family val="0"/>
      <charset val="1"/>
    </font>
    <font>
      <sz val="11"/>
      <color rgb="FF3A4556"/>
      <name val="Arial"/>
      <family val="0"/>
      <charset val="1"/>
    </font>
    <font>
      <sz val="10"/>
      <color rgb="FF1F2937"/>
      <name val="Arial"/>
      <family val="0"/>
      <charset val="1"/>
    </font>
    <font>
      <b val="true"/>
      <sz val="10"/>
      <color rgb="FF0B7A5C"/>
      <name val="Arial"/>
      <family val="0"/>
      <charset val="1"/>
    </font>
    <font>
      <sz val="10"/>
      <color rgb="FF374151"/>
      <name val="Arial"/>
      <family val="0"/>
      <charset val="1"/>
    </font>
    <font>
      <sz val="9"/>
      <color rgb="FF667085"/>
      <name val="Arial"/>
      <family val="0"/>
      <charset val="1"/>
    </font>
    <font>
      <b val="true"/>
      <sz val="16"/>
      <color rgb="FF13213C"/>
      <name val="Arial"/>
      <family val="0"/>
      <charset val="1"/>
    </font>
    <font>
      <b val="true"/>
      <sz val="9"/>
      <color rgb="FF0B7A5C"/>
      <name val="Arial"/>
      <family val="0"/>
      <charset val="1"/>
    </font>
    <font>
      <sz val="11"/>
      <color rgb="FF1F2937"/>
      <name val="Arial"/>
      <family val="0"/>
      <charset val="1"/>
    </font>
    <font>
      <b val="true"/>
      <sz val="12"/>
      <color rgb="FFB42318"/>
      <name val="Arial"/>
      <family val="0"/>
      <charset val="1"/>
    </font>
    <font>
      <b val="true"/>
      <sz val="12"/>
      <color rgb="FF13213C"/>
      <name val="Arial"/>
      <family val="0"/>
      <charset val="1"/>
    </font>
    <font>
      <i val="true"/>
      <sz val="8"/>
      <color rgb="FF667085"/>
      <name val="Arial"/>
      <family val="0"/>
      <charset val="1"/>
    </font>
    <font>
      <i val="true"/>
      <sz val="9"/>
      <color rgb="FF667085"/>
      <name val="Arial"/>
      <family val="0"/>
      <charset val="1"/>
    </font>
    <font>
      <b val="true"/>
      <sz val="10"/>
      <color rgb="FFFFFFFF"/>
      <name val="Arial"/>
      <family val="0"/>
      <charset val="1"/>
    </font>
  </fonts>
  <fills count="4">
    <fill>
      <patternFill patternType="none"/>
    </fill>
    <fill>
      <patternFill patternType="gray125"/>
    </fill>
    <fill>
      <patternFill patternType="solid">
        <fgColor rgb="FF13213C"/>
        <bgColor rgb="FF1F2937"/>
      </patternFill>
    </fill>
    <fill>
      <patternFill patternType="solid">
        <fgColor rgb="FFE8F4EF"/>
        <bgColor rgb="FFE3E6EC"/>
      </patternFill>
    </fill>
  </fills>
  <borders count="3">
    <border diagonalUp="false" diagonalDown="false">
      <left/>
      <right/>
      <top/>
      <bottom/>
      <diagonal/>
    </border>
    <border diagonalUp="false" diagonalDown="false">
      <left/>
      <right/>
      <top/>
      <bottom style="thin">
        <color rgb="FFE3E6EC"/>
      </bottom>
      <diagonal/>
    </border>
    <border diagonalUp="false" diagonalDown="false">
      <left style="thin">
        <color rgb="FFE3E6EC"/>
      </left>
      <right style="thin">
        <color rgb="FFE3E6EC"/>
      </right>
      <top style="thin">
        <color rgb="FFE3E6EC"/>
      </top>
      <bottom style="thin">
        <color rgb="FFE3E6E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1" xfId="0" applyFont="true" applyBorder="true" applyAlignment="false" applyProtection="false">
      <alignment horizontal="general" vertical="bottom" textRotation="0" wrapText="false" indent="0" shrinkToFit="false"/>
      <protection locked="true" hidden="false"/>
    </xf>
    <xf numFmtId="165" fontId="14" fillId="0" borderId="1" xfId="0" applyFont="true" applyBorder="true" applyAlignment="false" applyProtection="false">
      <alignment horizontal="general" vertical="bottom" textRotation="0" wrapText="false" indent="0" shrinkToFit="false"/>
      <protection locked="true" hidden="false"/>
    </xf>
    <xf numFmtId="165" fontId="15" fillId="0" borderId="1" xfId="0" applyFont="true" applyBorder="true" applyAlignment="false" applyProtection="false">
      <alignment horizontal="general" vertical="bottom" textRotation="0" wrapText="false" indent="0" shrinkToFit="false"/>
      <protection locked="true" hidden="false"/>
    </xf>
    <xf numFmtId="166" fontId="15" fillId="0" borderId="1" xfId="0" applyFont="true" applyBorder="true" applyAlignment="false" applyProtection="false">
      <alignment horizontal="general" vertical="bottom" textRotation="0" wrapText="false" indent="0" shrinkToFit="false"/>
      <protection locked="true" hidden="false"/>
    </xf>
    <xf numFmtId="166" fontId="14" fillId="0" borderId="1" xfId="0" applyFont="true" applyBorder="tru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2" borderId="2" xfId="0" applyFont="true" applyBorder="true" applyAlignment="true" applyProtection="false">
      <alignment horizontal="general" vertical="center" textRotation="0" wrapText="true" indent="0" shrinkToFit="false"/>
      <protection locked="true" hidden="false"/>
    </xf>
    <xf numFmtId="164" fontId="7" fillId="3" borderId="2" xfId="0" applyFont="true" applyBorder="true" applyAlignment="false" applyProtection="false">
      <alignment horizontal="general" vertical="bottom" textRotation="0" wrapText="false" indent="0" shrinkToFit="false"/>
      <protection locked="true" hidden="false"/>
    </xf>
    <xf numFmtId="167" fontId="7" fillId="3" borderId="2" xfId="0" applyFont="true" applyBorder="true" applyAlignment="false" applyProtection="false">
      <alignment horizontal="general" vertical="bottom" textRotation="0" wrapText="false" indent="0" shrinkToFit="false"/>
      <protection locked="true" hidden="false"/>
    </xf>
    <xf numFmtId="166" fontId="7" fillId="3" borderId="2" xfId="0" applyFont="true" applyBorder="true" applyAlignment="false" applyProtection="false">
      <alignment horizontal="general" vertical="bottom" textRotation="0" wrapText="false" indent="0" shrinkToFit="false"/>
      <protection locked="true" hidden="false"/>
    </xf>
    <xf numFmtId="164" fontId="7" fillId="0" borderId="2" xfId="0" applyFont="true" applyBorder="true" applyAlignment="false" applyProtection="false">
      <alignment horizontal="general" vertical="bottom" textRotation="0" wrapText="false" indent="0" shrinkToFit="false"/>
      <protection locked="true" hidden="false"/>
    </xf>
    <xf numFmtId="164" fontId="18" fillId="2" borderId="2"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Arial"/>
        <charset val="1"/>
        <family val="0"/>
        <b val="1"/>
        <color rgb="FFB42318"/>
      </font>
      <fill>
        <patternFill>
          <bgColor rgb="FFFDE2E1"/>
        </patternFill>
      </fill>
    </dxf>
    <dxf>
      <font>
        <name val="Arial"/>
        <charset val="1"/>
        <family val="0"/>
        <color rgb="FF92400E"/>
      </font>
      <fill>
        <patternFill>
          <bgColor rgb="FFFEF3C7"/>
        </patternFill>
      </fill>
    </dxf>
    <dxf>
      <font>
        <name val="Arial"/>
        <charset val="1"/>
        <family val="0"/>
        <color rgb="FF0B7A5C"/>
      </font>
      <fill>
        <patternFill>
          <bgColor rgb="FFE8F4EF"/>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B7A5C"/>
      <rgbColor rgb="FFC0C0C0"/>
      <rgbColor rgb="FF808080"/>
      <rgbColor rgb="FF9999FF"/>
      <rgbColor rgb="FFB42318"/>
      <rgbColor rgb="FFFEF3C7"/>
      <rgbColor rgb="FFE8F4E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3E6EC"/>
      <rgbColor rgb="FFCCFFCC"/>
      <rgbColor rgb="FFFFFF99"/>
      <rgbColor rgb="FF99CCFF"/>
      <rgbColor rgb="FFFF99CC"/>
      <rgbColor rgb="FFCC99FF"/>
      <rgbColor rgb="FFFDE2E1"/>
      <rgbColor rgb="FF3366FF"/>
      <rgbColor rgb="FF33CCCC"/>
      <rgbColor rgb="FF99CC00"/>
      <rgbColor rgb="FFFFCC00"/>
      <rgbColor rgb="FFFF9900"/>
      <rgbColor rgb="FFFF6600"/>
      <rgbColor rgb="FF667085"/>
      <rgbColor rgb="FF969696"/>
      <rgbColor rgb="FF13213C"/>
      <rgbColor rgb="FF339966"/>
      <rgbColor rgb="FF003300"/>
      <rgbColor rgb="FF3A4556"/>
      <rgbColor rgb="FF92400E"/>
      <rgbColor rgb="FF993366"/>
      <rgbColor rgb="FF374151"/>
      <rgbColor rgb="FF1F2937"/>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1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4"/>
  </cols>
  <sheetData>
    <row r="2" customFormat="false" ht="24.45" hidden="false" customHeight="false" outlineLevel="0" collapsed="false">
      <c r="B2" s="1" t="s">
        <v>0</v>
      </c>
    </row>
    <row r="3" customFormat="false" ht="22.05" hidden="false" customHeight="false" outlineLevel="0" collapsed="false">
      <c r="B3" s="2" t="s">
        <v>1</v>
      </c>
    </row>
    <row r="4" customFormat="false" ht="15" hidden="false" customHeight="false" outlineLevel="0" collapsed="false">
      <c r="B4" s="3" t="s">
        <v>2</v>
      </c>
    </row>
    <row r="5" customFormat="false" ht="15" hidden="false" customHeight="false" outlineLevel="0" collapsed="false">
      <c r="B5" s="4"/>
    </row>
    <row r="6" customFormat="false" ht="15" hidden="false" customHeight="false" outlineLevel="0" collapsed="false">
      <c r="B6" s="5" t="s">
        <v>3</v>
      </c>
    </row>
    <row r="7" customFormat="false" ht="15" hidden="false" customHeight="false" outlineLevel="0" collapsed="false">
      <c r="B7" s="6" t="s">
        <v>4</v>
      </c>
    </row>
    <row r="8" customFormat="false" ht="15" hidden="false" customHeight="false" outlineLevel="0" collapsed="false">
      <c r="B8" s="6" t="s">
        <v>5</v>
      </c>
    </row>
    <row r="9" customFormat="false" ht="23.85" hidden="false" customHeight="false" outlineLevel="0" collapsed="false">
      <c r="B9" s="6" t="s">
        <v>6</v>
      </c>
    </row>
    <row r="10" customFormat="false" ht="15" hidden="false" customHeight="false" outlineLevel="0" collapsed="false">
      <c r="B10" s="6" t="s">
        <v>7</v>
      </c>
    </row>
    <row r="11" customFormat="false" ht="15" hidden="false" customHeight="false" outlineLevel="0" collapsed="false">
      <c r="B11" s="6" t="s">
        <v>8</v>
      </c>
    </row>
    <row r="12" customFormat="false" ht="15" hidden="false" customHeight="false" outlineLevel="0" collapsed="false">
      <c r="B12" s="6" t="s">
        <v>9</v>
      </c>
    </row>
    <row r="13" customFormat="false" ht="15" hidden="false" customHeight="false" outlineLevel="0" collapsed="false">
      <c r="B13" s="6" t="s">
        <v>10</v>
      </c>
    </row>
    <row r="14" customFormat="false" ht="15" hidden="false" customHeight="false" outlineLevel="0" collapsed="false">
      <c r="B14" s="4"/>
    </row>
    <row r="15" customFormat="false" ht="15" hidden="false" customHeight="false" outlineLevel="0" collapsed="false">
      <c r="B15" s="5" t="s">
        <v>11</v>
      </c>
    </row>
    <row r="16" customFormat="false" ht="23.85" hidden="false" customHeight="false" outlineLevel="0" collapsed="false">
      <c r="B16" s="6" t="s">
        <v>12</v>
      </c>
    </row>
    <row r="17" customFormat="false" ht="15" hidden="false" customHeight="false" outlineLevel="0" collapsed="false">
      <c r="B17" s="4"/>
    </row>
    <row r="18" customFormat="false" ht="15" hidden="false" customHeight="false" outlineLevel="0" collapsed="false">
      <c r="B18" s="5" t="s">
        <v>13</v>
      </c>
    </row>
    <row r="19" customFormat="false" ht="48" hidden="false" customHeight="true" outlineLevel="0" collapsed="false">
      <c r="B19" s="7" t="s">
        <v>14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8"/>
    <col collapsed="false" customWidth="true" hidden="false" outlineLevel="0" max="3" min="3" style="0" width="14"/>
  </cols>
  <sheetData>
    <row r="2" customFormat="false" ht="19.7" hidden="false" customHeight="false" outlineLevel="0" collapsed="false">
      <c r="B2" s="8" t="s">
        <v>15</v>
      </c>
    </row>
    <row r="3" customFormat="false" ht="15" hidden="false" customHeight="false" outlineLevel="0" collapsed="false">
      <c r="B3" s="9" t="str">
        <f aca="true">"As of "&amp;TEXT(TODAY(),"mmmm d, yyyy")</f>
        <v>As of September 26, 2026</v>
      </c>
    </row>
    <row r="5" customFormat="false" ht="15" hidden="false" customHeight="false" outlineLevel="0" collapsed="false">
      <c r="B5" s="10" t="s">
        <v>16</v>
      </c>
    </row>
    <row r="6" customFormat="false" ht="15" hidden="false" customHeight="false" outlineLevel="0" collapsed="false">
      <c r="B6" s="11" t="s">
        <v>17</v>
      </c>
      <c r="C6" s="12" t="n">
        <f aca="false">COUNTIF(Index!K7:K506,"Overdue")</f>
        <v>1</v>
      </c>
    </row>
    <row r="7" customFormat="false" ht="15" hidden="false" customHeight="false" outlineLevel="0" collapsed="false">
      <c r="B7" s="11" t="s">
        <v>18</v>
      </c>
      <c r="C7" s="13" t="n">
        <f aca="false">COUNTIF(Index!K7:K506,"Due in 7 days")</f>
        <v>1</v>
      </c>
    </row>
    <row r="8" customFormat="false" ht="15" hidden="false" customHeight="false" outlineLevel="0" collapsed="false">
      <c r="B8" s="11" t="s">
        <v>19</v>
      </c>
      <c r="C8" s="13" t="n">
        <f aca="false">COUNTIF(Index!K7:K506,"Renew soon")</f>
        <v>1</v>
      </c>
    </row>
    <row r="9" customFormat="false" ht="15" hidden="false" customHeight="false" outlineLevel="0" collapsed="false">
      <c r="B9" s="11" t="s">
        <v>20</v>
      </c>
      <c r="C9" s="13" t="n">
        <f aca="false">COUNTIF(Index!K7:K506,"Check renewal")</f>
        <v>0</v>
      </c>
    </row>
    <row r="10" customFormat="false" ht="15" hidden="false" customHeight="false" outlineLevel="0" collapsed="false">
      <c r="B10" s="10"/>
    </row>
    <row r="11" customFormat="false" ht="15" hidden="false" customHeight="false" outlineLevel="0" collapsed="false">
      <c r="B11" s="10" t="s">
        <v>21</v>
      </c>
    </row>
    <row r="12" customFormat="false" ht="15" hidden="false" customHeight="false" outlineLevel="0" collapsed="false">
      <c r="B12" s="11" t="s">
        <v>22</v>
      </c>
      <c r="C12" s="13" t="n">
        <f aca="false">COUNTIF(Index!D7:D506,"Draft")</f>
        <v>0</v>
      </c>
    </row>
    <row r="13" customFormat="false" ht="15" hidden="false" customHeight="false" outlineLevel="0" collapsed="false">
      <c r="B13" s="11" t="s">
        <v>23</v>
      </c>
      <c r="C13" s="13" t="n">
        <f aca="false">COUNTIF(Index!D7:D506,"Sent")</f>
        <v>2</v>
      </c>
    </row>
    <row r="14" customFormat="false" ht="15" hidden="false" customHeight="false" outlineLevel="0" collapsed="false">
      <c r="B14" s="11" t="s">
        <v>24</v>
      </c>
      <c r="C14" s="13" t="n">
        <f aca="false">COUNTIF(Index!D7:D506,"Signed")</f>
        <v>1</v>
      </c>
    </row>
    <row r="15" customFormat="false" ht="15" hidden="false" customHeight="false" outlineLevel="0" collapsed="false">
      <c r="B15" s="11" t="s">
        <v>25</v>
      </c>
      <c r="C15" s="13" t="n">
        <f aca="false">COUNTIF(Index!D7:D506,"Paid")</f>
        <v>0</v>
      </c>
    </row>
    <row r="16" customFormat="false" ht="15" hidden="false" customHeight="false" outlineLevel="0" collapsed="false">
      <c r="B16" s="11" t="s">
        <v>26</v>
      </c>
      <c r="C16" s="13" t="n">
        <f aca="false">COUNTIF(Index!D7:D506,"Expired")</f>
        <v>0</v>
      </c>
    </row>
    <row r="17" customFormat="false" ht="15" hidden="false" customHeight="false" outlineLevel="0" collapsed="false">
      <c r="B17" s="11" t="s">
        <v>27</v>
      </c>
      <c r="C17" s="13" t="n">
        <f aca="false">COUNTIF(Index!D7:D506,"Void")</f>
        <v>0</v>
      </c>
    </row>
    <row r="18" customFormat="false" ht="15" hidden="false" customHeight="false" outlineLevel="0" collapsed="false">
      <c r="B18" s="10"/>
    </row>
    <row r="19" customFormat="false" ht="15" hidden="false" customHeight="false" outlineLevel="0" collapsed="false">
      <c r="B19" s="10" t="s">
        <v>28</v>
      </c>
    </row>
    <row r="20" customFormat="false" ht="15" hidden="false" customHeight="false" outlineLevel="0" collapsed="false">
      <c r="B20" s="11" t="s">
        <v>29</v>
      </c>
      <c r="C20" s="14" t="n">
        <f aca="false">SUMIFS(Index!H7:H506,Index!C7:C506,"Invoice",Index!D7:D506,"Sent")</f>
        <v>850</v>
      </c>
    </row>
    <row r="21" customFormat="false" ht="15" hidden="false" customHeight="false" outlineLevel="0" collapsed="false">
      <c r="B21" s="11" t="s">
        <v>30</v>
      </c>
      <c r="C21" s="15" t="n">
        <f aca="false">SUMIFS(Index!H7:H506,Index!C7:C506,"Invoice",Index!K7:K506,"Overdue")</f>
        <v>850</v>
      </c>
    </row>
    <row r="23" customFormat="false" ht="15" hidden="false" customHeight="false" outlineLevel="0" collapsed="false">
      <c r="B23" s="16" t="s">
        <v>31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0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24"/>
    <col collapsed="false" customWidth="true" hidden="false" outlineLevel="0" max="3" min="3" style="0" width="30"/>
    <col collapsed="false" customWidth="true" hidden="false" outlineLevel="0" max="4" min="4" style="0" width="11"/>
    <col collapsed="false" customWidth="true" hidden="false" outlineLevel="0" max="5" min="5" style="0" width="12"/>
    <col collapsed="false" customWidth="true" hidden="false" outlineLevel="0" max="7" min="6" style="0" width="13"/>
    <col collapsed="false" customWidth="true" hidden="false" outlineLevel="0" max="8" min="8" style="0" width="12"/>
    <col collapsed="false" customWidth="true" hidden="false" outlineLevel="0" max="10" min="9" style="0" width="30"/>
    <col collapsed="false" customWidth="true" hidden="false" outlineLevel="0" max="11" min="11" style="0" width="15"/>
  </cols>
  <sheetData>
    <row r="1" customFormat="false" ht="19.7" hidden="false" customHeight="false" outlineLevel="0" collapsed="false">
      <c r="A1" s="8" t="s">
        <v>1</v>
      </c>
    </row>
    <row r="2" customFormat="false" ht="15" hidden="false" customHeight="false" outlineLevel="0" collapsed="false">
      <c r="A2" s="9" t="str">
        <f aca="true">"As of "&amp;TEXT(TODAY(),"mmmm d, yyyy")</f>
        <v>As of September 26, 2026</v>
      </c>
    </row>
    <row r="4" customFormat="false" ht="15" hidden="false" customHeight="false" outlineLevel="0" collapsed="false">
      <c r="A4" s="17" t="s">
        <v>32</v>
      </c>
    </row>
    <row r="6" customFormat="false" ht="30" hidden="false" customHeight="true" outlineLevel="0" collapsed="false">
      <c r="A6" s="18" t="s">
        <v>33</v>
      </c>
      <c r="B6" s="18" t="s">
        <v>34</v>
      </c>
      <c r="C6" s="18" t="s">
        <v>35</v>
      </c>
      <c r="D6" s="18" t="s">
        <v>36</v>
      </c>
      <c r="E6" s="18" t="s">
        <v>37</v>
      </c>
      <c r="F6" s="18" t="s">
        <v>38</v>
      </c>
      <c r="G6" s="18" t="s">
        <v>39</v>
      </c>
      <c r="H6" s="18" t="s">
        <v>40</v>
      </c>
      <c r="I6" s="18" t="s">
        <v>41</v>
      </c>
      <c r="J6" s="18" t="s">
        <v>42</v>
      </c>
      <c r="K6" s="18" t="s">
        <v>43</v>
      </c>
    </row>
    <row r="7" customFormat="false" ht="15" hidden="false" customHeight="false" outlineLevel="0" collapsed="false">
      <c r="A7" s="19" t="s">
        <v>44</v>
      </c>
      <c r="B7" s="19" t="s">
        <v>45</v>
      </c>
      <c r="C7" s="19" t="s">
        <v>46</v>
      </c>
      <c r="D7" s="19" t="s">
        <v>24</v>
      </c>
      <c r="E7" s="20" t="n">
        <f aca="true">TODAY()-40</f>
        <v>46251</v>
      </c>
      <c r="F7" s="20" t="n">
        <f aca="true">TODAY()-37</f>
        <v>46254</v>
      </c>
      <c r="G7" s="20" t="n">
        <f aca="true">TODAY()+20</f>
        <v>46311</v>
      </c>
      <c r="H7" s="21"/>
      <c r="I7" s="19"/>
      <c r="J7" s="19" t="s">
        <v>47</v>
      </c>
      <c r="K7" s="22" t="str">
        <f aca="true">IF(C7="","",IF(OR(D7="Void",D7="Expired",D7="Paid"),"",IF(D7="Signed",IF(G7="","",IF(G7&lt;TODAY(),"Check renewal",IF(G7-TODAY()&lt;=30,"Renew soon",""))),IF(G7="","",IF(TODAY()&gt;G7,"Overdue",IF(G7-TODAY()&lt;=7,"Due in 7 days",""))))))</f>
        <v>Renew soon</v>
      </c>
    </row>
    <row r="8" customFormat="false" ht="15" hidden="false" customHeight="false" outlineLevel="0" collapsed="false">
      <c r="A8" s="19" t="s">
        <v>44</v>
      </c>
      <c r="B8" s="19" t="s">
        <v>45</v>
      </c>
      <c r="C8" s="19" t="s">
        <v>48</v>
      </c>
      <c r="D8" s="19" t="s">
        <v>23</v>
      </c>
      <c r="E8" s="20" t="n">
        <f aca="true">TODAY()-38</f>
        <v>46253</v>
      </c>
      <c r="F8" s="20"/>
      <c r="G8" s="20" t="n">
        <f aca="true">TODAY()-8</f>
        <v>46283</v>
      </c>
      <c r="H8" s="21" t="n">
        <v>850</v>
      </c>
      <c r="I8" s="19"/>
      <c r="J8" s="19" t="s">
        <v>49</v>
      </c>
      <c r="K8" s="22" t="str">
        <f aca="true">IF(C8="","",IF(OR(D8="Void",D8="Expired",D8="Paid"),"",IF(D8="Signed",IF(G8="","",IF(G8&lt;TODAY(),"Check renewal",IF(G8-TODAY()&lt;=30,"Renew soon",""))),IF(G8="","",IF(TODAY()&gt;G8,"Overdue",IF(G8-TODAY()&lt;=7,"Due in 7 days",""))))))</f>
        <v>Overdue</v>
      </c>
    </row>
    <row r="9" customFormat="false" ht="15" hidden="false" customHeight="false" outlineLevel="0" collapsed="false">
      <c r="A9" s="19" t="s">
        <v>50</v>
      </c>
      <c r="B9" s="19" t="s">
        <v>51</v>
      </c>
      <c r="C9" s="19" t="s">
        <v>52</v>
      </c>
      <c r="D9" s="19" t="s">
        <v>23</v>
      </c>
      <c r="E9" s="20" t="n">
        <f aca="true">TODAY()-3</f>
        <v>46288</v>
      </c>
      <c r="F9" s="20"/>
      <c r="G9" s="20" t="n">
        <f aca="true">TODAY()+4</f>
        <v>46295</v>
      </c>
      <c r="H9" s="21" t="n">
        <v>3200</v>
      </c>
      <c r="I9" s="19"/>
      <c r="J9" s="19" t="s">
        <v>53</v>
      </c>
      <c r="K9" s="22" t="str">
        <f aca="true">IF(C9="","",IF(OR(D9="Void",D9="Expired",D9="Paid"),"",IF(D9="Signed",IF(G9="","",IF(G9&lt;TODAY(),"Check renewal",IF(G9-TODAY()&lt;=30,"Renew soon",""))),IF(G9="","",IF(TODAY()&gt;G9,"Overdue",IF(G9-TODAY()&lt;=7,"Due in 7 days",""))))))</f>
        <v>Due in 7 days</v>
      </c>
    </row>
    <row r="10" customFormat="false" ht="15" hidden="false" customHeight="false" outlineLevel="0" collapsed="false">
      <c r="A10" s="19"/>
      <c r="B10" s="19"/>
      <c r="C10" s="19"/>
      <c r="D10" s="19"/>
      <c r="E10" s="20"/>
      <c r="F10" s="20"/>
      <c r="G10" s="20"/>
      <c r="H10" s="21"/>
      <c r="I10" s="19"/>
      <c r="J10" s="19"/>
      <c r="K10" s="22" t="str">
        <f aca="true">IF(C10="","",IF(OR(D10="Void",D10="Expired",D10="Paid"),"",IF(D10="Signed",IF(G10="","",IF(G10&lt;TODAY(),"Check renewal",IF(G10-TODAY()&lt;=30,"Renew soon",""))),IF(G10="","",IF(TODAY()&gt;G10,"Overdue",IF(G10-TODAY()&lt;=7,"Due in 7 days",""))))))</f>
        <v/>
      </c>
    </row>
    <row r="11" customFormat="false" ht="15" hidden="false" customHeight="false" outlineLevel="0" collapsed="false">
      <c r="A11" s="19"/>
      <c r="B11" s="19"/>
      <c r="C11" s="19"/>
      <c r="D11" s="19"/>
      <c r="E11" s="20"/>
      <c r="F11" s="20"/>
      <c r="G11" s="20"/>
      <c r="H11" s="21"/>
      <c r="I11" s="19"/>
      <c r="J11" s="19"/>
      <c r="K11" s="22" t="str">
        <f aca="true">IF(C11="","",IF(OR(D11="Void",D11="Expired",D11="Paid"),"",IF(D11="Signed",IF(G11="","",IF(G11&lt;TODAY(),"Check renewal",IF(G11-TODAY()&lt;=30,"Renew soon",""))),IF(G11="","",IF(TODAY()&gt;G11,"Overdue",IF(G11-TODAY()&lt;=7,"Due in 7 days",""))))))</f>
        <v/>
      </c>
    </row>
    <row r="12" customFormat="false" ht="15" hidden="false" customHeight="false" outlineLevel="0" collapsed="false">
      <c r="A12" s="19"/>
      <c r="B12" s="19"/>
      <c r="C12" s="19"/>
      <c r="D12" s="19"/>
      <c r="E12" s="20"/>
      <c r="F12" s="20"/>
      <c r="G12" s="20"/>
      <c r="H12" s="21"/>
      <c r="I12" s="19"/>
      <c r="J12" s="19"/>
      <c r="K12" s="22" t="str">
        <f aca="true">IF(C12="","",IF(OR(D12="Void",D12="Expired",D12="Paid"),"",IF(D12="Signed",IF(G12="","",IF(G12&lt;TODAY(),"Check renewal",IF(G12-TODAY()&lt;=30,"Renew soon",""))),IF(G12="","",IF(TODAY()&gt;G12,"Overdue",IF(G12-TODAY()&lt;=7,"Due in 7 days",""))))))</f>
        <v/>
      </c>
    </row>
    <row r="13" customFormat="false" ht="15" hidden="false" customHeight="false" outlineLevel="0" collapsed="false">
      <c r="A13" s="19"/>
      <c r="B13" s="19"/>
      <c r="C13" s="19"/>
      <c r="D13" s="19"/>
      <c r="E13" s="20"/>
      <c r="F13" s="20"/>
      <c r="G13" s="20"/>
      <c r="H13" s="21"/>
      <c r="I13" s="19"/>
      <c r="J13" s="19"/>
      <c r="K13" s="22" t="str">
        <f aca="true">IF(C13="","",IF(OR(D13="Void",D13="Expired",D13="Paid"),"",IF(D13="Signed",IF(G13="","",IF(G13&lt;TODAY(),"Check renewal",IF(G13-TODAY()&lt;=30,"Renew soon",""))),IF(G13="","",IF(TODAY()&gt;G13,"Overdue",IF(G13-TODAY()&lt;=7,"Due in 7 days",""))))))</f>
        <v/>
      </c>
    </row>
    <row r="14" customFormat="false" ht="15" hidden="false" customHeight="false" outlineLevel="0" collapsed="false">
      <c r="A14" s="19"/>
      <c r="B14" s="19"/>
      <c r="C14" s="19"/>
      <c r="D14" s="19"/>
      <c r="E14" s="20"/>
      <c r="F14" s="20"/>
      <c r="G14" s="20"/>
      <c r="H14" s="21"/>
      <c r="I14" s="19"/>
      <c r="J14" s="19"/>
      <c r="K14" s="22" t="str">
        <f aca="true">IF(C14="","",IF(OR(D14="Void",D14="Expired",D14="Paid"),"",IF(D14="Signed",IF(G14="","",IF(G14&lt;TODAY(),"Check renewal",IF(G14-TODAY()&lt;=30,"Renew soon",""))),IF(G14="","",IF(TODAY()&gt;G14,"Overdue",IF(G14-TODAY()&lt;=7,"Due in 7 days",""))))))</f>
        <v/>
      </c>
    </row>
    <row r="15" customFormat="false" ht="15" hidden="false" customHeight="false" outlineLevel="0" collapsed="false">
      <c r="A15" s="19"/>
      <c r="B15" s="19"/>
      <c r="C15" s="19"/>
      <c r="D15" s="19"/>
      <c r="E15" s="20"/>
      <c r="F15" s="20"/>
      <c r="G15" s="20"/>
      <c r="H15" s="21"/>
      <c r="I15" s="19"/>
      <c r="J15" s="19"/>
      <c r="K15" s="22" t="str">
        <f aca="true">IF(C15="","",IF(OR(D15="Void",D15="Expired",D15="Paid"),"",IF(D15="Signed",IF(G15="","",IF(G15&lt;TODAY(),"Check renewal",IF(G15-TODAY()&lt;=30,"Renew soon",""))),IF(G15="","",IF(TODAY()&gt;G15,"Overdue",IF(G15-TODAY()&lt;=7,"Due in 7 days",""))))))</f>
        <v/>
      </c>
    </row>
    <row r="16" customFormat="false" ht="15" hidden="false" customHeight="false" outlineLevel="0" collapsed="false">
      <c r="A16" s="19"/>
      <c r="B16" s="19"/>
      <c r="C16" s="19"/>
      <c r="D16" s="19"/>
      <c r="E16" s="20"/>
      <c r="F16" s="20"/>
      <c r="G16" s="20"/>
      <c r="H16" s="21"/>
      <c r="I16" s="19"/>
      <c r="J16" s="19"/>
      <c r="K16" s="22" t="str">
        <f aca="true">IF(C16="","",IF(OR(D16="Void",D16="Expired",D16="Paid"),"",IF(D16="Signed",IF(G16="","",IF(G16&lt;TODAY(),"Check renewal",IF(G16-TODAY()&lt;=30,"Renew soon",""))),IF(G16="","",IF(TODAY()&gt;G16,"Overdue",IF(G16-TODAY()&lt;=7,"Due in 7 days",""))))))</f>
        <v/>
      </c>
    </row>
    <row r="17" customFormat="false" ht="15" hidden="false" customHeight="false" outlineLevel="0" collapsed="false">
      <c r="A17" s="19"/>
      <c r="B17" s="19"/>
      <c r="C17" s="19"/>
      <c r="D17" s="19"/>
      <c r="E17" s="20"/>
      <c r="F17" s="20"/>
      <c r="G17" s="20"/>
      <c r="H17" s="21"/>
      <c r="I17" s="19"/>
      <c r="J17" s="19"/>
      <c r="K17" s="22" t="str">
        <f aca="true">IF(C17="","",IF(OR(D17="Void",D17="Expired",D17="Paid"),"",IF(D17="Signed",IF(G17="","",IF(G17&lt;TODAY(),"Check renewal",IF(G17-TODAY()&lt;=30,"Renew soon",""))),IF(G17="","",IF(TODAY()&gt;G17,"Overdue",IF(G17-TODAY()&lt;=7,"Due in 7 days",""))))))</f>
        <v/>
      </c>
    </row>
    <row r="18" customFormat="false" ht="15" hidden="false" customHeight="false" outlineLevel="0" collapsed="false">
      <c r="A18" s="19"/>
      <c r="B18" s="19"/>
      <c r="C18" s="19"/>
      <c r="D18" s="19"/>
      <c r="E18" s="20"/>
      <c r="F18" s="20"/>
      <c r="G18" s="20"/>
      <c r="H18" s="21"/>
      <c r="I18" s="19"/>
      <c r="J18" s="19"/>
      <c r="K18" s="22" t="str">
        <f aca="true">IF(C18="","",IF(OR(D18="Void",D18="Expired",D18="Paid"),"",IF(D18="Signed",IF(G18="","",IF(G18&lt;TODAY(),"Check renewal",IF(G18-TODAY()&lt;=30,"Renew soon",""))),IF(G18="","",IF(TODAY()&gt;G18,"Overdue",IF(G18-TODAY()&lt;=7,"Due in 7 days",""))))))</f>
        <v/>
      </c>
    </row>
    <row r="19" customFormat="false" ht="15" hidden="false" customHeight="false" outlineLevel="0" collapsed="false">
      <c r="A19" s="19"/>
      <c r="B19" s="19"/>
      <c r="C19" s="19"/>
      <c r="D19" s="19"/>
      <c r="E19" s="20"/>
      <c r="F19" s="20"/>
      <c r="G19" s="20"/>
      <c r="H19" s="21"/>
      <c r="I19" s="19"/>
      <c r="J19" s="19"/>
      <c r="K19" s="22" t="str">
        <f aca="true">IF(C19="","",IF(OR(D19="Void",D19="Expired",D19="Paid"),"",IF(D19="Signed",IF(G19="","",IF(G19&lt;TODAY(),"Check renewal",IF(G19-TODAY()&lt;=30,"Renew soon",""))),IF(G19="","",IF(TODAY()&gt;G19,"Overdue",IF(G19-TODAY()&lt;=7,"Due in 7 days",""))))))</f>
        <v/>
      </c>
    </row>
    <row r="20" customFormat="false" ht="15" hidden="false" customHeight="false" outlineLevel="0" collapsed="false">
      <c r="A20" s="19"/>
      <c r="B20" s="19"/>
      <c r="C20" s="19"/>
      <c r="D20" s="19"/>
      <c r="E20" s="20"/>
      <c r="F20" s="20"/>
      <c r="G20" s="20"/>
      <c r="H20" s="21"/>
      <c r="I20" s="19"/>
      <c r="J20" s="19"/>
      <c r="K20" s="22" t="str">
        <f aca="true">IF(C20="","",IF(OR(D20="Void",D20="Expired",D20="Paid"),"",IF(D20="Signed",IF(G20="","",IF(G20&lt;TODAY(),"Check renewal",IF(G20-TODAY()&lt;=30,"Renew soon",""))),IF(G20="","",IF(TODAY()&gt;G20,"Overdue",IF(G20-TODAY()&lt;=7,"Due in 7 days",""))))))</f>
        <v/>
      </c>
    </row>
    <row r="21" customFormat="false" ht="15" hidden="false" customHeight="false" outlineLevel="0" collapsed="false">
      <c r="A21" s="19"/>
      <c r="B21" s="19"/>
      <c r="C21" s="19"/>
      <c r="D21" s="19"/>
      <c r="E21" s="20"/>
      <c r="F21" s="20"/>
      <c r="G21" s="20"/>
      <c r="H21" s="21"/>
      <c r="I21" s="19"/>
      <c r="J21" s="19"/>
      <c r="K21" s="22" t="str">
        <f aca="true">IF(C21="","",IF(OR(D21="Void",D21="Expired",D21="Paid"),"",IF(D21="Signed",IF(G21="","",IF(G21&lt;TODAY(),"Check renewal",IF(G21-TODAY()&lt;=30,"Renew soon",""))),IF(G21="","",IF(TODAY()&gt;G21,"Overdue",IF(G21-TODAY()&lt;=7,"Due in 7 days",""))))))</f>
        <v/>
      </c>
    </row>
    <row r="22" customFormat="false" ht="15" hidden="false" customHeight="false" outlineLevel="0" collapsed="false">
      <c r="A22" s="19"/>
      <c r="B22" s="19"/>
      <c r="C22" s="19"/>
      <c r="D22" s="19"/>
      <c r="E22" s="20"/>
      <c r="F22" s="20"/>
      <c r="G22" s="20"/>
      <c r="H22" s="21"/>
      <c r="I22" s="19"/>
      <c r="J22" s="19"/>
      <c r="K22" s="22" t="str">
        <f aca="true">IF(C22="","",IF(OR(D22="Void",D22="Expired",D22="Paid"),"",IF(D22="Signed",IF(G22="","",IF(G22&lt;TODAY(),"Check renewal",IF(G22-TODAY()&lt;=30,"Renew soon",""))),IF(G22="","",IF(TODAY()&gt;G22,"Overdue",IF(G22-TODAY()&lt;=7,"Due in 7 days",""))))))</f>
        <v/>
      </c>
    </row>
    <row r="23" customFormat="false" ht="15" hidden="false" customHeight="false" outlineLevel="0" collapsed="false">
      <c r="A23" s="19"/>
      <c r="B23" s="19"/>
      <c r="C23" s="19"/>
      <c r="D23" s="19"/>
      <c r="E23" s="20"/>
      <c r="F23" s="20"/>
      <c r="G23" s="20"/>
      <c r="H23" s="21"/>
      <c r="I23" s="19"/>
      <c r="J23" s="19"/>
      <c r="K23" s="22" t="str">
        <f aca="true">IF(C23="","",IF(OR(D23="Void",D23="Expired",D23="Paid"),"",IF(D23="Signed",IF(G23="","",IF(G23&lt;TODAY(),"Check renewal",IF(G23-TODAY()&lt;=30,"Renew soon",""))),IF(G23="","",IF(TODAY()&gt;G23,"Overdue",IF(G23-TODAY()&lt;=7,"Due in 7 days",""))))))</f>
        <v/>
      </c>
    </row>
    <row r="24" customFormat="false" ht="15" hidden="false" customHeight="false" outlineLevel="0" collapsed="false">
      <c r="A24" s="19"/>
      <c r="B24" s="19"/>
      <c r="C24" s="19"/>
      <c r="D24" s="19"/>
      <c r="E24" s="20"/>
      <c r="F24" s="20"/>
      <c r="G24" s="20"/>
      <c r="H24" s="21"/>
      <c r="I24" s="19"/>
      <c r="J24" s="19"/>
      <c r="K24" s="22" t="str">
        <f aca="true">IF(C24="","",IF(OR(D24="Void",D24="Expired",D24="Paid"),"",IF(D24="Signed",IF(G24="","",IF(G24&lt;TODAY(),"Check renewal",IF(G24-TODAY()&lt;=30,"Renew soon",""))),IF(G24="","",IF(TODAY()&gt;G24,"Overdue",IF(G24-TODAY()&lt;=7,"Due in 7 days",""))))))</f>
        <v/>
      </c>
    </row>
    <row r="25" customFormat="false" ht="15" hidden="false" customHeight="false" outlineLevel="0" collapsed="false">
      <c r="A25" s="19"/>
      <c r="B25" s="19"/>
      <c r="C25" s="19"/>
      <c r="D25" s="19"/>
      <c r="E25" s="20"/>
      <c r="F25" s="20"/>
      <c r="G25" s="20"/>
      <c r="H25" s="21"/>
      <c r="I25" s="19"/>
      <c r="J25" s="19"/>
      <c r="K25" s="22" t="str">
        <f aca="true">IF(C25="","",IF(OR(D25="Void",D25="Expired",D25="Paid"),"",IF(D25="Signed",IF(G25="","",IF(G25&lt;TODAY(),"Check renewal",IF(G25-TODAY()&lt;=30,"Renew soon",""))),IF(G25="","",IF(TODAY()&gt;G25,"Overdue",IF(G25-TODAY()&lt;=7,"Due in 7 days",""))))))</f>
        <v/>
      </c>
    </row>
    <row r="26" customFormat="false" ht="15" hidden="false" customHeight="false" outlineLevel="0" collapsed="false">
      <c r="A26" s="19"/>
      <c r="B26" s="19"/>
      <c r="C26" s="19"/>
      <c r="D26" s="19"/>
      <c r="E26" s="20"/>
      <c r="F26" s="20"/>
      <c r="G26" s="20"/>
      <c r="H26" s="21"/>
      <c r="I26" s="19"/>
      <c r="J26" s="19"/>
      <c r="K26" s="22" t="str">
        <f aca="true">IF(C26="","",IF(OR(D26="Void",D26="Expired",D26="Paid"),"",IF(D26="Signed",IF(G26="","",IF(G26&lt;TODAY(),"Check renewal",IF(G26-TODAY()&lt;=30,"Renew soon",""))),IF(G26="","",IF(TODAY()&gt;G26,"Overdue",IF(G26-TODAY()&lt;=7,"Due in 7 days",""))))))</f>
        <v/>
      </c>
    </row>
    <row r="27" customFormat="false" ht="15" hidden="false" customHeight="false" outlineLevel="0" collapsed="false">
      <c r="A27" s="19"/>
      <c r="B27" s="19"/>
      <c r="C27" s="19"/>
      <c r="D27" s="19"/>
      <c r="E27" s="20"/>
      <c r="F27" s="20"/>
      <c r="G27" s="20"/>
      <c r="H27" s="21"/>
      <c r="I27" s="19"/>
      <c r="J27" s="19"/>
      <c r="K27" s="22" t="str">
        <f aca="true">IF(C27="","",IF(OR(D27="Void",D27="Expired",D27="Paid"),"",IF(D27="Signed",IF(G27="","",IF(G27&lt;TODAY(),"Check renewal",IF(G27-TODAY()&lt;=30,"Renew soon",""))),IF(G27="","",IF(TODAY()&gt;G27,"Overdue",IF(G27-TODAY()&lt;=7,"Due in 7 days",""))))))</f>
        <v/>
      </c>
    </row>
    <row r="28" customFormat="false" ht="15" hidden="false" customHeight="false" outlineLevel="0" collapsed="false">
      <c r="A28" s="19"/>
      <c r="B28" s="19"/>
      <c r="C28" s="19"/>
      <c r="D28" s="19"/>
      <c r="E28" s="20"/>
      <c r="F28" s="20"/>
      <c r="G28" s="20"/>
      <c r="H28" s="21"/>
      <c r="I28" s="19"/>
      <c r="J28" s="19"/>
      <c r="K28" s="22" t="str">
        <f aca="true">IF(C28="","",IF(OR(D28="Void",D28="Expired",D28="Paid"),"",IF(D28="Signed",IF(G28="","",IF(G28&lt;TODAY(),"Check renewal",IF(G28-TODAY()&lt;=30,"Renew soon",""))),IF(G28="","",IF(TODAY()&gt;G28,"Overdue",IF(G28-TODAY()&lt;=7,"Due in 7 days",""))))))</f>
        <v/>
      </c>
    </row>
    <row r="29" customFormat="false" ht="15" hidden="false" customHeight="false" outlineLevel="0" collapsed="false">
      <c r="A29" s="19"/>
      <c r="B29" s="19"/>
      <c r="C29" s="19"/>
      <c r="D29" s="19"/>
      <c r="E29" s="20"/>
      <c r="F29" s="20"/>
      <c r="G29" s="20"/>
      <c r="H29" s="21"/>
      <c r="I29" s="19"/>
      <c r="J29" s="19"/>
      <c r="K29" s="22" t="str">
        <f aca="true">IF(C29="","",IF(OR(D29="Void",D29="Expired",D29="Paid"),"",IF(D29="Signed",IF(G29="","",IF(G29&lt;TODAY(),"Check renewal",IF(G29-TODAY()&lt;=30,"Renew soon",""))),IF(G29="","",IF(TODAY()&gt;G29,"Overdue",IF(G29-TODAY()&lt;=7,"Due in 7 days",""))))))</f>
        <v/>
      </c>
    </row>
    <row r="30" customFormat="false" ht="15" hidden="false" customHeight="false" outlineLevel="0" collapsed="false">
      <c r="A30" s="19"/>
      <c r="B30" s="19"/>
      <c r="C30" s="19"/>
      <c r="D30" s="19"/>
      <c r="E30" s="20"/>
      <c r="F30" s="20"/>
      <c r="G30" s="20"/>
      <c r="H30" s="21"/>
      <c r="I30" s="19"/>
      <c r="J30" s="19"/>
      <c r="K30" s="22" t="str">
        <f aca="true">IF(C30="","",IF(OR(D30="Void",D30="Expired",D30="Paid"),"",IF(D30="Signed",IF(G30="","",IF(G30&lt;TODAY(),"Check renewal",IF(G30-TODAY()&lt;=30,"Renew soon",""))),IF(G30="","",IF(TODAY()&gt;G30,"Overdue",IF(G30-TODAY()&lt;=7,"Due in 7 days",""))))))</f>
        <v/>
      </c>
    </row>
    <row r="31" customFormat="false" ht="15" hidden="false" customHeight="false" outlineLevel="0" collapsed="false">
      <c r="A31" s="19"/>
      <c r="B31" s="19"/>
      <c r="C31" s="19"/>
      <c r="D31" s="19"/>
      <c r="E31" s="20"/>
      <c r="F31" s="20"/>
      <c r="G31" s="20"/>
      <c r="H31" s="21"/>
      <c r="I31" s="19"/>
      <c r="J31" s="19"/>
      <c r="K31" s="22" t="str">
        <f aca="true">IF(C31="","",IF(OR(D31="Void",D31="Expired",D31="Paid"),"",IF(D31="Signed",IF(G31="","",IF(G31&lt;TODAY(),"Check renewal",IF(G31-TODAY()&lt;=30,"Renew soon",""))),IF(G31="","",IF(TODAY()&gt;G31,"Overdue",IF(G31-TODAY()&lt;=7,"Due in 7 days",""))))))</f>
        <v/>
      </c>
    </row>
    <row r="32" customFormat="false" ht="15" hidden="false" customHeight="false" outlineLevel="0" collapsed="false">
      <c r="A32" s="19"/>
      <c r="B32" s="19"/>
      <c r="C32" s="19"/>
      <c r="D32" s="19"/>
      <c r="E32" s="20"/>
      <c r="F32" s="20"/>
      <c r="G32" s="20"/>
      <c r="H32" s="21"/>
      <c r="I32" s="19"/>
      <c r="J32" s="19"/>
      <c r="K32" s="22" t="str">
        <f aca="true">IF(C32="","",IF(OR(D32="Void",D32="Expired",D32="Paid"),"",IF(D32="Signed",IF(G32="","",IF(G32&lt;TODAY(),"Check renewal",IF(G32-TODAY()&lt;=30,"Renew soon",""))),IF(G32="","",IF(TODAY()&gt;G32,"Overdue",IF(G32-TODAY()&lt;=7,"Due in 7 days",""))))))</f>
        <v/>
      </c>
    </row>
    <row r="33" customFormat="false" ht="15" hidden="false" customHeight="false" outlineLevel="0" collapsed="false">
      <c r="A33" s="19"/>
      <c r="B33" s="19"/>
      <c r="C33" s="19"/>
      <c r="D33" s="19"/>
      <c r="E33" s="20"/>
      <c r="F33" s="20"/>
      <c r="G33" s="20"/>
      <c r="H33" s="21"/>
      <c r="I33" s="19"/>
      <c r="J33" s="19"/>
      <c r="K33" s="22" t="str">
        <f aca="true">IF(C33="","",IF(OR(D33="Void",D33="Expired",D33="Paid"),"",IF(D33="Signed",IF(G33="","",IF(G33&lt;TODAY(),"Check renewal",IF(G33-TODAY()&lt;=30,"Renew soon",""))),IF(G33="","",IF(TODAY()&gt;G33,"Overdue",IF(G33-TODAY()&lt;=7,"Due in 7 days",""))))))</f>
        <v/>
      </c>
    </row>
    <row r="34" customFormat="false" ht="15" hidden="false" customHeight="false" outlineLevel="0" collapsed="false">
      <c r="A34" s="19"/>
      <c r="B34" s="19"/>
      <c r="C34" s="19"/>
      <c r="D34" s="19"/>
      <c r="E34" s="20"/>
      <c r="F34" s="20"/>
      <c r="G34" s="20"/>
      <c r="H34" s="21"/>
      <c r="I34" s="19"/>
      <c r="J34" s="19"/>
      <c r="K34" s="22" t="str">
        <f aca="true">IF(C34="","",IF(OR(D34="Void",D34="Expired",D34="Paid"),"",IF(D34="Signed",IF(G34="","",IF(G34&lt;TODAY(),"Check renewal",IF(G34-TODAY()&lt;=30,"Renew soon",""))),IF(G34="","",IF(TODAY()&gt;G34,"Overdue",IF(G34-TODAY()&lt;=7,"Due in 7 days",""))))))</f>
        <v/>
      </c>
    </row>
    <row r="35" customFormat="false" ht="15" hidden="false" customHeight="false" outlineLevel="0" collapsed="false">
      <c r="A35" s="19"/>
      <c r="B35" s="19"/>
      <c r="C35" s="19"/>
      <c r="D35" s="19"/>
      <c r="E35" s="20"/>
      <c r="F35" s="20"/>
      <c r="G35" s="20"/>
      <c r="H35" s="21"/>
      <c r="I35" s="19"/>
      <c r="J35" s="19"/>
      <c r="K35" s="22" t="str">
        <f aca="true">IF(C35="","",IF(OR(D35="Void",D35="Expired",D35="Paid"),"",IF(D35="Signed",IF(G35="","",IF(G35&lt;TODAY(),"Check renewal",IF(G35-TODAY()&lt;=30,"Renew soon",""))),IF(G35="","",IF(TODAY()&gt;G35,"Overdue",IF(G35-TODAY()&lt;=7,"Due in 7 days",""))))))</f>
        <v/>
      </c>
    </row>
    <row r="36" customFormat="false" ht="15" hidden="false" customHeight="false" outlineLevel="0" collapsed="false">
      <c r="A36" s="19"/>
      <c r="B36" s="19"/>
      <c r="C36" s="19"/>
      <c r="D36" s="19"/>
      <c r="E36" s="20"/>
      <c r="F36" s="20"/>
      <c r="G36" s="20"/>
      <c r="H36" s="21"/>
      <c r="I36" s="19"/>
      <c r="J36" s="19"/>
      <c r="K36" s="22" t="str">
        <f aca="true">IF(C36="","",IF(OR(D36="Void",D36="Expired",D36="Paid"),"",IF(D36="Signed",IF(G36="","",IF(G36&lt;TODAY(),"Check renewal",IF(G36-TODAY()&lt;=30,"Renew soon",""))),IF(G36="","",IF(TODAY()&gt;G36,"Overdue",IF(G36-TODAY()&lt;=7,"Due in 7 days",""))))))</f>
        <v/>
      </c>
    </row>
    <row r="37" customFormat="false" ht="15" hidden="false" customHeight="false" outlineLevel="0" collapsed="false">
      <c r="A37" s="19"/>
      <c r="B37" s="19"/>
      <c r="C37" s="19"/>
      <c r="D37" s="19"/>
      <c r="E37" s="20"/>
      <c r="F37" s="20"/>
      <c r="G37" s="20"/>
      <c r="H37" s="21"/>
      <c r="I37" s="19"/>
      <c r="J37" s="19"/>
      <c r="K37" s="22" t="str">
        <f aca="true">IF(C37="","",IF(OR(D37="Void",D37="Expired",D37="Paid"),"",IF(D37="Signed",IF(G37="","",IF(G37&lt;TODAY(),"Check renewal",IF(G37-TODAY()&lt;=30,"Renew soon",""))),IF(G37="","",IF(TODAY()&gt;G37,"Overdue",IF(G37-TODAY()&lt;=7,"Due in 7 days",""))))))</f>
        <v/>
      </c>
    </row>
    <row r="38" customFormat="false" ht="15" hidden="false" customHeight="false" outlineLevel="0" collapsed="false">
      <c r="A38" s="19"/>
      <c r="B38" s="19"/>
      <c r="C38" s="19"/>
      <c r="D38" s="19"/>
      <c r="E38" s="20"/>
      <c r="F38" s="20"/>
      <c r="G38" s="20"/>
      <c r="H38" s="21"/>
      <c r="I38" s="19"/>
      <c r="J38" s="19"/>
      <c r="K38" s="22" t="str">
        <f aca="true">IF(C38="","",IF(OR(D38="Void",D38="Expired",D38="Paid"),"",IF(D38="Signed",IF(G38="","",IF(G38&lt;TODAY(),"Check renewal",IF(G38-TODAY()&lt;=30,"Renew soon",""))),IF(G38="","",IF(TODAY()&gt;G38,"Overdue",IF(G38-TODAY()&lt;=7,"Due in 7 days",""))))))</f>
        <v/>
      </c>
    </row>
    <row r="39" customFormat="false" ht="15" hidden="false" customHeight="false" outlineLevel="0" collapsed="false">
      <c r="A39" s="19"/>
      <c r="B39" s="19"/>
      <c r="C39" s="19"/>
      <c r="D39" s="19"/>
      <c r="E39" s="20"/>
      <c r="F39" s="20"/>
      <c r="G39" s="20"/>
      <c r="H39" s="21"/>
      <c r="I39" s="19"/>
      <c r="J39" s="19"/>
      <c r="K39" s="22" t="str">
        <f aca="true">IF(C39="","",IF(OR(D39="Void",D39="Expired",D39="Paid"),"",IF(D39="Signed",IF(G39="","",IF(G39&lt;TODAY(),"Check renewal",IF(G39-TODAY()&lt;=30,"Renew soon",""))),IF(G39="","",IF(TODAY()&gt;G39,"Overdue",IF(G39-TODAY()&lt;=7,"Due in 7 days",""))))))</f>
        <v/>
      </c>
    </row>
    <row r="40" customFormat="false" ht="15" hidden="false" customHeight="false" outlineLevel="0" collapsed="false">
      <c r="A40" s="19"/>
      <c r="B40" s="19"/>
      <c r="C40" s="19"/>
      <c r="D40" s="19"/>
      <c r="E40" s="20"/>
      <c r="F40" s="20"/>
      <c r="G40" s="20"/>
      <c r="H40" s="21"/>
      <c r="I40" s="19"/>
      <c r="J40" s="19"/>
      <c r="K40" s="22" t="str">
        <f aca="true">IF(C40="","",IF(OR(D40="Void",D40="Expired",D40="Paid"),"",IF(D40="Signed",IF(G40="","",IF(G40&lt;TODAY(),"Check renewal",IF(G40-TODAY()&lt;=30,"Renew soon",""))),IF(G40="","",IF(TODAY()&gt;G40,"Overdue",IF(G40-TODAY()&lt;=7,"Due in 7 days",""))))))</f>
        <v/>
      </c>
    </row>
    <row r="41" customFormat="false" ht="15" hidden="false" customHeight="false" outlineLevel="0" collapsed="false">
      <c r="A41" s="19"/>
      <c r="B41" s="19"/>
      <c r="C41" s="19"/>
      <c r="D41" s="19"/>
      <c r="E41" s="20"/>
      <c r="F41" s="20"/>
      <c r="G41" s="20"/>
      <c r="H41" s="21"/>
      <c r="I41" s="19"/>
      <c r="J41" s="19"/>
      <c r="K41" s="22" t="str">
        <f aca="true">IF(C41="","",IF(OR(D41="Void",D41="Expired",D41="Paid"),"",IF(D41="Signed",IF(G41="","",IF(G41&lt;TODAY(),"Check renewal",IF(G41-TODAY()&lt;=30,"Renew soon",""))),IF(G41="","",IF(TODAY()&gt;G41,"Overdue",IF(G41-TODAY()&lt;=7,"Due in 7 days",""))))))</f>
        <v/>
      </c>
    </row>
    <row r="42" customFormat="false" ht="15" hidden="false" customHeight="false" outlineLevel="0" collapsed="false">
      <c r="A42" s="19"/>
      <c r="B42" s="19"/>
      <c r="C42" s="19"/>
      <c r="D42" s="19"/>
      <c r="E42" s="20"/>
      <c r="F42" s="20"/>
      <c r="G42" s="20"/>
      <c r="H42" s="21"/>
      <c r="I42" s="19"/>
      <c r="J42" s="19"/>
      <c r="K42" s="22" t="str">
        <f aca="true">IF(C42="","",IF(OR(D42="Void",D42="Expired",D42="Paid"),"",IF(D42="Signed",IF(G42="","",IF(G42&lt;TODAY(),"Check renewal",IF(G42-TODAY()&lt;=30,"Renew soon",""))),IF(G42="","",IF(TODAY()&gt;G42,"Overdue",IF(G42-TODAY()&lt;=7,"Due in 7 days",""))))))</f>
        <v/>
      </c>
    </row>
    <row r="43" customFormat="false" ht="15" hidden="false" customHeight="false" outlineLevel="0" collapsed="false">
      <c r="A43" s="19"/>
      <c r="B43" s="19"/>
      <c r="C43" s="19"/>
      <c r="D43" s="19"/>
      <c r="E43" s="20"/>
      <c r="F43" s="20"/>
      <c r="G43" s="20"/>
      <c r="H43" s="21"/>
      <c r="I43" s="19"/>
      <c r="J43" s="19"/>
      <c r="K43" s="22" t="str">
        <f aca="true">IF(C43="","",IF(OR(D43="Void",D43="Expired",D43="Paid"),"",IF(D43="Signed",IF(G43="","",IF(G43&lt;TODAY(),"Check renewal",IF(G43-TODAY()&lt;=30,"Renew soon",""))),IF(G43="","",IF(TODAY()&gt;G43,"Overdue",IF(G43-TODAY()&lt;=7,"Due in 7 days",""))))))</f>
        <v/>
      </c>
    </row>
    <row r="44" customFormat="false" ht="15" hidden="false" customHeight="false" outlineLevel="0" collapsed="false">
      <c r="A44" s="19"/>
      <c r="B44" s="19"/>
      <c r="C44" s="19"/>
      <c r="D44" s="19"/>
      <c r="E44" s="20"/>
      <c r="F44" s="20"/>
      <c r="G44" s="20"/>
      <c r="H44" s="21"/>
      <c r="I44" s="19"/>
      <c r="J44" s="19"/>
      <c r="K44" s="22" t="str">
        <f aca="true">IF(C44="","",IF(OR(D44="Void",D44="Expired",D44="Paid"),"",IF(D44="Signed",IF(G44="","",IF(G44&lt;TODAY(),"Check renewal",IF(G44-TODAY()&lt;=30,"Renew soon",""))),IF(G44="","",IF(TODAY()&gt;G44,"Overdue",IF(G44-TODAY()&lt;=7,"Due in 7 days",""))))))</f>
        <v/>
      </c>
    </row>
    <row r="45" customFormat="false" ht="15" hidden="false" customHeight="false" outlineLevel="0" collapsed="false">
      <c r="A45" s="19"/>
      <c r="B45" s="19"/>
      <c r="C45" s="19"/>
      <c r="D45" s="19"/>
      <c r="E45" s="20"/>
      <c r="F45" s="20"/>
      <c r="G45" s="20"/>
      <c r="H45" s="21"/>
      <c r="I45" s="19"/>
      <c r="J45" s="19"/>
      <c r="K45" s="22" t="str">
        <f aca="true">IF(C45="","",IF(OR(D45="Void",D45="Expired",D45="Paid"),"",IF(D45="Signed",IF(G45="","",IF(G45&lt;TODAY(),"Check renewal",IF(G45-TODAY()&lt;=30,"Renew soon",""))),IF(G45="","",IF(TODAY()&gt;G45,"Overdue",IF(G45-TODAY()&lt;=7,"Due in 7 days",""))))))</f>
        <v/>
      </c>
    </row>
    <row r="46" customFormat="false" ht="15" hidden="false" customHeight="false" outlineLevel="0" collapsed="false">
      <c r="A46" s="19"/>
      <c r="B46" s="19"/>
      <c r="C46" s="19"/>
      <c r="D46" s="19"/>
      <c r="E46" s="20"/>
      <c r="F46" s="20"/>
      <c r="G46" s="20"/>
      <c r="H46" s="21"/>
      <c r="I46" s="19"/>
      <c r="J46" s="19"/>
      <c r="K46" s="22" t="str">
        <f aca="true">IF(C46="","",IF(OR(D46="Void",D46="Expired",D46="Paid"),"",IF(D46="Signed",IF(G46="","",IF(G46&lt;TODAY(),"Check renewal",IF(G46-TODAY()&lt;=30,"Renew soon",""))),IF(G46="","",IF(TODAY()&gt;G46,"Overdue",IF(G46-TODAY()&lt;=7,"Due in 7 days",""))))))</f>
        <v/>
      </c>
    </row>
    <row r="47" customFormat="false" ht="15" hidden="false" customHeight="false" outlineLevel="0" collapsed="false">
      <c r="A47" s="19"/>
      <c r="B47" s="19"/>
      <c r="C47" s="19"/>
      <c r="D47" s="19"/>
      <c r="E47" s="20"/>
      <c r="F47" s="20"/>
      <c r="G47" s="20"/>
      <c r="H47" s="21"/>
      <c r="I47" s="19"/>
      <c r="J47" s="19"/>
      <c r="K47" s="22" t="str">
        <f aca="true">IF(C47="","",IF(OR(D47="Void",D47="Expired",D47="Paid"),"",IF(D47="Signed",IF(G47="","",IF(G47&lt;TODAY(),"Check renewal",IF(G47-TODAY()&lt;=30,"Renew soon",""))),IF(G47="","",IF(TODAY()&gt;G47,"Overdue",IF(G47-TODAY()&lt;=7,"Due in 7 days",""))))))</f>
        <v/>
      </c>
    </row>
    <row r="48" customFormat="false" ht="15" hidden="false" customHeight="false" outlineLevel="0" collapsed="false">
      <c r="A48" s="19"/>
      <c r="B48" s="19"/>
      <c r="C48" s="19"/>
      <c r="D48" s="19"/>
      <c r="E48" s="20"/>
      <c r="F48" s="20"/>
      <c r="G48" s="20"/>
      <c r="H48" s="21"/>
      <c r="I48" s="19"/>
      <c r="J48" s="19"/>
      <c r="K48" s="22" t="str">
        <f aca="true">IF(C48="","",IF(OR(D48="Void",D48="Expired",D48="Paid"),"",IF(D48="Signed",IF(G48="","",IF(G48&lt;TODAY(),"Check renewal",IF(G48-TODAY()&lt;=30,"Renew soon",""))),IF(G48="","",IF(TODAY()&gt;G48,"Overdue",IF(G48-TODAY()&lt;=7,"Due in 7 days",""))))))</f>
        <v/>
      </c>
    </row>
    <row r="49" customFormat="false" ht="15" hidden="false" customHeight="false" outlineLevel="0" collapsed="false">
      <c r="A49" s="19"/>
      <c r="B49" s="19"/>
      <c r="C49" s="19"/>
      <c r="D49" s="19"/>
      <c r="E49" s="20"/>
      <c r="F49" s="20"/>
      <c r="G49" s="20"/>
      <c r="H49" s="21"/>
      <c r="I49" s="19"/>
      <c r="J49" s="19"/>
      <c r="K49" s="22" t="str">
        <f aca="true">IF(C49="","",IF(OR(D49="Void",D49="Expired",D49="Paid"),"",IF(D49="Signed",IF(G49="","",IF(G49&lt;TODAY(),"Check renewal",IF(G49-TODAY()&lt;=30,"Renew soon",""))),IF(G49="","",IF(TODAY()&gt;G49,"Overdue",IF(G49-TODAY()&lt;=7,"Due in 7 days",""))))))</f>
        <v/>
      </c>
    </row>
    <row r="50" customFormat="false" ht="15" hidden="false" customHeight="false" outlineLevel="0" collapsed="false">
      <c r="A50" s="19"/>
      <c r="B50" s="19"/>
      <c r="C50" s="19"/>
      <c r="D50" s="19"/>
      <c r="E50" s="20"/>
      <c r="F50" s="20"/>
      <c r="G50" s="20"/>
      <c r="H50" s="21"/>
      <c r="I50" s="19"/>
      <c r="J50" s="19"/>
      <c r="K50" s="22" t="str">
        <f aca="true">IF(C50="","",IF(OR(D50="Void",D50="Expired",D50="Paid"),"",IF(D50="Signed",IF(G50="","",IF(G50&lt;TODAY(),"Check renewal",IF(G50-TODAY()&lt;=30,"Renew soon",""))),IF(G50="","",IF(TODAY()&gt;G50,"Overdue",IF(G50-TODAY()&lt;=7,"Due in 7 days",""))))))</f>
        <v/>
      </c>
    </row>
    <row r="51" customFormat="false" ht="15" hidden="false" customHeight="false" outlineLevel="0" collapsed="false">
      <c r="A51" s="19"/>
      <c r="B51" s="19"/>
      <c r="C51" s="19"/>
      <c r="D51" s="19"/>
      <c r="E51" s="20"/>
      <c r="F51" s="20"/>
      <c r="G51" s="20"/>
      <c r="H51" s="21"/>
      <c r="I51" s="19"/>
      <c r="J51" s="19"/>
      <c r="K51" s="22" t="str">
        <f aca="true">IF(C51="","",IF(OR(D51="Void",D51="Expired",D51="Paid"),"",IF(D51="Signed",IF(G51="","",IF(G51&lt;TODAY(),"Check renewal",IF(G51-TODAY()&lt;=30,"Renew soon",""))),IF(G51="","",IF(TODAY()&gt;G51,"Overdue",IF(G51-TODAY()&lt;=7,"Due in 7 days",""))))))</f>
        <v/>
      </c>
    </row>
    <row r="52" customFormat="false" ht="15" hidden="false" customHeight="false" outlineLevel="0" collapsed="false">
      <c r="A52" s="19"/>
      <c r="B52" s="19"/>
      <c r="C52" s="19"/>
      <c r="D52" s="19"/>
      <c r="E52" s="20"/>
      <c r="F52" s="20"/>
      <c r="G52" s="20"/>
      <c r="H52" s="21"/>
      <c r="I52" s="19"/>
      <c r="J52" s="19"/>
      <c r="K52" s="22" t="str">
        <f aca="true">IF(C52="","",IF(OR(D52="Void",D52="Expired",D52="Paid"),"",IF(D52="Signed",IF(G52="","",IF(G52&lt;TODAY(),"Check renewal",IF(G52-TODAY()&lt;=30,"Renew soon",""))),IF(G52="","",IF(TODAY()&gt;G52,"Overdue",IF(G52-TODAY()&lt;=7,"Due in 7 days",""))))))</f>
        <v/>
      </c>
    </row>
    <row r="53" customFormat="false" ht="15" hidden="false" customHeight="false" outlineLevel="0" collapsed="false">
      <c r="A53" s="19"/>
      <c r="B53" s="19"/>
      <c r="C53" s="19"/>
      <c r="D53" s="19"/>
      <c r="E53" s="20"/>
      <c r="F53" s="20"/>
      <c r="G53" s="20"/>
      <c r="H53" s="21"/>
      <c r="I53" s="19"/>
      <c r="J53" s="19"/>
      <c r="K53" s="22" t="str">
        <f aca="true">IF(C53="","",IF(OR(D53="Void",D53="Expired",D53="Paid"),"",IF(D53="Signed",IF(G53="","",IF(G53&lt;TODAY(),"Check renewal",IF(G53-TODAY()&lt;=30,"Renew soon",""))),IF(G53="","",IF(TODAY()&gt;G53,"Overdue",IF(G53-TODAY()&lt;=7,"Due in 7 days",""))))))</f>
        <v/>
      </c>
    </row>
    <row r="54" customFormat="false" ht="15" hidden="false" customHeight="false" outlineLevel="0" collapsed="false">
      <c r="A54" s="19"/>
      <c r="B54" s="19"/>
      <c r="C54" s="19"/>
      <c r="D54" s="19"/>
      <c r="E54" s="20"/>
      <c r="F54" s="20"/>
      <c r="G54" s="20"/>
      <c r="H54" s="21"/>
      <c r="I54" s="19"/>
      <c r="J54" s="19"/>
      <c r="K54" s="22" t="str">
        <f aca="true">IF(C54="","",IF(OR(D54="Void",D54="Expired",D54="Paid"),"",IF(D54="Signed",IF(G54="","",IF(G54&lt;TODAY(),"Check renewal",IF(G54-TODAY()&lt;=30,"Renew soon",""))),IF(G54="","",IF(TODAY()&gt;G54,"Overdue",IF(G54-TODAY()&lt;=7,"Due in 7 days",""))))))</f>
        <v/>
      </c>
    </row>
    <row r="55" customFormat="false" ht="15" hidden="false" customHeight="false" outlineLevel="0" collapsed="false">
      <c r="A55" s="19"/>
      <c r="B55" s="19"/>
      <c r="C55" s="19"/>
      <c r="D55" s="19"/>
      <c r="E55" s="20"/>
      <c r="F55" s="20"/>
      <c r="G55" s="20"/>
      <c r="H55" s="21"/>
      <c r="I55" s="19"/>
      <c r="J55" s="19"/>
      <c r="K55" s="22" t="str">
        <f aca="true">IF(C55="","",IF(OR(D55="Void",D55="Expired",D55="Paid"),"",IF(D55="Signed",IF(G55="","",IF(G55&lt;TODAY(),"Check renewal",IF(G55-TODAY()&lt;=30,"Renew soon",""))),IF(G55="","",IF(TODAY()&gt;G55,"Overdue",IF(G55-TODAY()&lt;=7,"Due in 7 days",""))))))</f>
        <v/>
      </c>
    </row>
    <row r="56" customFormat="false" ht="15" hidden="false" customHeight="false" outlineLevel="0" collapsed="false">
      <c r="A56" s="19"/>
      <c r="B56" s="19"/>
      <c r="C56" s="19"/>
      <c r="D56" s="19"/>
      <c r="E56" s="20"/>
      <c r="F56" s="20"/>
      <c r="G56" s="20"/>
      <c r="H56" s="21"/>
      <c r="I56" s="19"/>
      <c r="J56" s="19"/>
      <c r="K56" s="22" t="str">
        <f aca="true">IF(C56="","",IF(OR(D56="Void",D56="Expired",D56="Paid"),"",IF(D56="Signed",IF(G56="","",IF(G56&lt;TODAY(),"Check renewal",IF(G56-TODAY()&lt;=30,"Renew soon",""))),IF(G56="","",IF(TODAY()&gt;G56,"Overdue",IF(G56-TODAY()&lt;=7,"Due in 7 days",""))))))</f>
        <v/>
      </c>
    </row>
    <row r="57" customFormat="false" ht="15" hidden="false" customHeight="false" outlineLevel="0" collapsed="false">
      <c r="A57" s="19"/>
      <c r="B57" s="19"/>
      <c r="C57" s="19"/>
      <c r="D57" s="19"/>
      <c r="E57" s="20"/>
      <c r="F57" s="20"/>
      <c r="G57" s="20"/>
      <c r="H57" s="21"/>
      <c r="I57" s="19"/>
      <c r="J57" s="19"/>
      <c r="K57" s="22" t="str">
        <f aca="true">IF(C57="","",IF(OR(D57="Void",D57="Expired",D57="Paid"),"",IF(D57="Signed",IF(G57="","",IF(G57&lt;TODAY(),"Check renewal",IF(G57-TODAY()&lt;=30,"Renew soon",""))),IF(G57="","",IF(TODAY()&gt;G57,"Overdue",IF(G57-TODAY()&lt;=7,"Due in 7 days",""))))))</f>
        <v/>
      </c>
    </row>
    <row r="58" customFormat="false" ht="15" hidden="false" customHeight="false" outlineLevel="0" collapsed="false">
      <c r="A58" s="19"/>
      <c r="B58" s="19"/>
      <c r="C58" s="19"/>
      <c r="D58" s="19"/>
      <c r="E58" s="20"/>
      <c r="F58" s="20"/>
      <c r="G58" s="20"/>
      <c r="H58" s="21"/>
      <c r="I58" s="19"/>
      <c r="J58" s="19"/>
      <c r="K58" s="22" t="str">
        <f aca="true">IF(C58="","",IF(OR(D58="Void",D58="Expired",D58="Paid"),"",IF(D58="Signed",IF(G58="","",IF(G58&lt;TODAY(),"Check renewal",IF(G58-TODAY()&lt;=30,"Renew soon",""))),IF(G58="","",IF(TODAY()&gt;G58,"Overdue",IF(G58-TODAY()&lt;=7,"Due in 7 days",""))))))</f>
        <v/>
      </c>
    </row>
    <row r="59" customFormat="false" ht="15" hidden="false" customHeight="false" outlineLevel="0" collapsed="false">
      <c r="A59" s="19"/>
      <c r="B59" s="19"/>
      <c r="C59" s="19"/>
      <c r="D59" s="19"/>
      <c r="E59" s="20"/>
      <c r="F59" s="20"/>
      <c r="G59" s="20"/>
      <c r="H59" s="21"/>
      <c r="I59" s="19"/>
      <c r="J59" s="19"/>
      <c r="K59" s="22" t="str">
        <f aca="true">IF(C59="","",IF(OR(D59="Void",D59="Expired",D59="Paid"),"",IF(D59="Signed",IF(G59="","",IF(G59&lt;TODAY(),"Check renewal",IF(G59-TODAY()&lt;=30,"Renew soon",""))),IF(G59="","",IF(TODAY()&gt;G59,"Overdue",IF(G59-TODAY()&lt;=7,"Due in 7 days",""))))))</f>
        <v/>
      </c>
    </row>
    <row r="60" customFormat="false" ht="15" hidden="false" customHeight="false" outlineLevel="0" collapsed="false">
      <c r="A60" s="19"/>
      <c r="B60" s="19"/>
      <c r="C60" s="19"/>
      <c r="D60" s="19"/>
      <c r="E60" s="20"/>
      <c r="F60" s="20"/>
      <c r="G60" s="20"/>
      <c r="H60" s="21"/>
      <c r="I60" s="19"/>
      <c r="J60" s="19"/>
      <c r="K60" s="22" t="str">
        <f aca="true">IF(C60="","",IF(OR(D60="Void",D60="Expired",D60="Paid"),"",IF(D60="Signed",IF(G60="","",IF(G60&lt;TODAY(),"Check renewal",IF(G60-TODAY()&lt;=30,"Renew soon",""))),IF(G60="","",IF(TODAY()&gt;G60,"Overdue",IF(G60-TODAY()&lt;=7,"Due in 7 days",""))))))</f>
        <v/>
      </c>
    </row>
    <row r="61" customFormat="false" ht="15" hidden="false" customHeight="false" outlineLevel="0" collapsed="false">
      <c r="A61" s="19"/>
      <c r="B61" s="19"/>
      <c r="C61" s="19"/>
      <c r="D61" s="19"/>
      <c r="E61" s="20"/>
      <c r="F61" s="20"/>
      <c r="G61" s="20"/>
      <c r="H61" s="21"/>
      <c r="I61" s="19"/>
      <c r="J61" s="19"/>
      <c r="K61" s="22" t="str">
        <f aca="true">IF(C61="","",IF(OR(D61="Void",D61="Expired",D61="Paid"),"",IF(D61="Signed",IF(G61="","",IF(G61&lt;TODAY(),"Check renewal",IF(G61-TODAY()&lt;=30,"Renew soon",""))),IF(G61="","",IF(TODAY()&gt;G61,"Overdue",IF(G61-TODAY()&lt;=7,"Due in 7 days",""))))))</f>
        <v/>
      </c>
    </row>
    <row r="62" customFormat="false" ht="15" hidden="false" customHeight="false" outlineLevel="0" collapsed="false">
      <c r="A62" s="19"/>
      <c r="B62" s="19"/>
      <c r="C62" s="19"/>
      <c r="D62" s="19"/>
      <c r="E62" s="20"/>
      <c r="F62" s="20"/>
      <c r="G62" s="20"/>
      <c r="H62" s="21"/>
      <c r="I62" s="19"/>
      <c r="J62" s="19"/>
      <c r="K62" s="22" t="str">
        <f aca="true">IF(C62="","",IF(OR(D62="Void",D62="Expired",D62="Paid"),"",IF(D62="Signed",IF(G62="","",IF(G62&lt;TODAY(),"Check renewal",IF(G62-TODAY()&lt;=30,"Renew soon",""))),IF(G62="","",IF(TODAY()&gt;G62,"Overdue",IF(G62-TODAY()&lt;=7,"Due in 7 days",""))))))</f>
        <v/>
      </c>
    </row>
    <row r="63" customFormat="false" ht="15" hidden="false" customHeight="false" outlineLevel="0" collapsed="false">
      <c r="A63" s="19"/>
      <c r="B63" s="19"/>
      <c r="C63" s="19"/>
      <c r="D63" s="19"/>
      <c r="E63" s="20"/>
      <c r="F63" s="20"/>
      <c r="G63" s="20"/>
      <c r="H63" s="21"/>
      <c r="I63" s="19"/>
      <c r="J63" s="19"/>
      <c r="K63" s="22" t="str">
        <f aca="true">IF(C63="","",IF(OR(D63="Void",D63="Expired",D63="Paid"),"",IF(D63="Signed",IF(G63="","",IF(G63&lt;TODAY(),"Check renewal",IF(G63-TODAY()&lt;=30,"Renew soon",""))),IF(G63="","",IF(TODAY()&gt;G63,"Overdue",IF(G63-TODAY()&lt;=7,"Due in 7 days",""))))))</f>
        <v/>
      </c>
    </row>
    <row r="64" customFormat="false" ht="15" hidden="false" customHeight="false" outlineLevel="0" collapsed="false">
      <c r="A64" s="19"/>
      <c r="B64" s="19"/>
      <c r="C64" s="19"/>
      <c r="D64" s="19"/>
      <c r="E64" s="20"/>
      <c r="F64" s="20"/>
      <c r="G64" s="20"/>
      <c r="H64" s="21"/>
      <c r="I64" s="19"/>
      <c r="J64" s="19"/>
      <c r="K64" s="22" t="str">
        <f aca="true">IF(C64="","",IF(OR(D64="Void",D64="Expired",D64="Paid"),"",IF(D64="Signed",IF(G64="","",IF(G64&lt;TODAY(),"Check renewal",IF(G64-TODAY()&lt;=30,"Renew soon",""))),IF(G64="","",IF(TODAY()&gt;G64,"Overdue",IF(G64-TODAY()&lt;=7,"Due in 7 days",""))))))</f>
        <v/>
      </c>
    </row>
    <row r="65" customFormat="false" ht="15" hidden="false" customHeight="false" outlineLevel="0" collapsed="false">
      <c r="A65" s="19"/>
      <c r="B65" s="19"/>
      <c r="C65" s="19"/>
      <c r="D65" s="19"/>
      <c r="E65" s="20"/>
      <c r="F65" s="20"/>
      <c r="G65" s="20"/>
      <c r="H65" s="21"/>
      <c r="I65" s="19"/>
      <c r="J65" s="19"/>
      <c r="K65" s="22" t="str">
        <f aca="true">IF(C65="","",IF(OR(D65="Void",D65="Expired",D65="Paid"),"",IF(D65="Signed",IF(G65="","",IF(G65&lt;TODAY(),"Check renewal",IF(G65-TODAY()&lt;=30,"Renew soon",""))),IF(G65="","",IF(TODAY()&gt;G65,"Overdue",IF(G65-TODAY()&lt;=7,"Due in 7 days",""))))))</f>
        <v/>
      </c>
    </row>
    <row r="66" customFormat="false" ht="15" hidden="false" customHeight="false" outlineLevel="0" collapsed="false">
      <c r="A66" s="19"/>
      <c r="B66" s="19"/>
      <c r="C66" s="19"/>
      <c r="D66" s="19"/>
      <c r="E66" s="20"/>
      <c r="F66" s="20"/>
      <c r="G66" s="20"/>
      <c r="H66" s="21"/>
      <c r="I66" s="19"/>
      <c r="J66" s="19"/>
      <c r="K66" s="22" t="str">
        <f aca="true">IF(C66="","",IF(OR(D66="Void",D66="Expired",D66="Paid"),"",IF(D66="Signed",IF(G66="","",IF(G66&lt;TODAY(),"Check renewal",IF(G66-TODAY()&lt;=30,"Renew soon",""))),IF(G66="","",IF(TODAY()&gt;G66,"Overdue",IF(G66-TODAY()&lt;=7,"Due in 7 days",""))))))</f>
        <v/>
      </c>
    </row>
    <row r="67" customFormat="false" ht="15" hidden="false" customHeight="false" outlineLevel="0" collapsed="false">
      <c r="A67" s="19"/>
      <c r="B67" s="19"/>
      <c r="C67" s="19"/>
      <c r="D67" s="19"/>
      <c r="E67" s="20"/>
      <c r="F67" s="20"/>
      <c r="G67" s="20"/>
      <c r="H67" s="21"/>
      <c r="I67" s="19"/>
      <c r="J67" s="19"/>
      <c r="K67" s="22" t="str">
        <f aca="true">IF(C67="","",IF(OR(D67="Void",D67="Expired",D67="Paid"),"",IF(D67="Signed",IF(G67="","",IF(G67&lt;TODAY(),"Check renewal",IF(G67-TODAY()&lt;=30,"Renew soon",""))),IF(G67="","",IF(TODAY()&gt;G67,"Overdue",IF(G67-TODAY()&lt;=7,"Due in 7 days",""))))))</f>
        <v/>
      </c>
    </row>
    <row r="68" customFormat="false" ht="15" hidden="false" customHeight="false" outlineLevel="0" collapsed="false">
      <c r="A68" s="19"/>
      <c r="B68" s="19"/>
      <c r="C68" s="19"/>
      <c r="D68" s="19"/>
      <c r="E68" s="20"/>
      <c r="F68" s="20"/>
      <c r="G68" s="20"/>
      <c r="H68" s="21"/>
      <c r="I68" s="19"/>
      <c r="J68" s="19"/>
      <c r="K68" s="22" t="str">
        <f aca="true">IF(C68="","",IF(OR(D68="Void",D68="Expired",D68="Paid"),"",IF(D68="Signed",IF(G68="","",IF(G68&lt;TODAY(),"Check renewal",IF(G68-TODAY()&lt;=30,"Renew soon",""))),IF(G68="","",IF(TODAY()&gt;G68,"Overdue",IF(G68-TODAY()&lt;=7,"Due in 7 days",""))))))</f>
        <v/>
      </c>
    </row>
    <row r="69" customFormat="false" ht="15" hidden="false" customHeight="false" outlineLevel="0" collapsed="false">
      <c r="A69" s="19"/>
      <c r="B69" s="19"/>
      <c r="C69" s="19"/>
      <c r="D69" s="19"/>
      <c r="E69" s="20"/>
      <c r="F69" s="20"/>
      <c r="G69" s="20"/>
      <c r="H69" s="21"/>
      <c r="I69" s="19"/>
      <c r="J69" s="19"/>
      <c r="K69" s="22" t="str">
        <f aca="true">IF(C69="","",IF(OR(D69="Void",D69="Expired",D69="Paid"),"",IF(D69="Signed",IF(G69="","",IF(G69&lt;TODAY(),"Check renewal",IF(G69-TODAY()&lt;=30,"Renew soon",""))),IF(G69="","",IF(TODAY()&gt;G69,"Overdue",IF(G69-TODAY()&lt;=7,"Due in 7 days",""))))))</f>
        <v/>
      </c>
    </row>
    <row r="70" customFormat="false" ht="15" hidden="false" customHeight="false" outlineLevel="0" collapsed="false">
      <c r="A70" s="19"/>
      <c r="B70" s="19"/>
      <c r="C70" s="19"/>
      <c r="D70" s="19"/>
      <c r="E70" s="20"/>
      <c r="F70" s="20"/>
      <c r="G70" s="20"/>
      <c r="H70" s="21"/>
      <c r="I70" s="19"/>
      <c r="J70" s="19"/>
      <c r="K70" s="22" t="str">
        <f aca="true">IF(C70="","",IF(OR(D70="Void",D70="Expired",D70="Paid"),"",IF(D70="Signed",IF(G70="","",IF(G70&lt;TODAY(),"Check renewal",IF(G70-TODAY()&lt;=30,"Renew soon",""))),IF(G70="","",IF(TODAY()&gt;G70,"Overdue",IF(G70-TODAY()&lt;=7,"Due in 7 days",""))))))</f>
        <v/>
      </c>
    </row>
    <row r="71" customFormat="false" ht="15" hidden="false" customHeight="false" outlineLevel="0" collapsed="false">
      <c r="A71" s="19"/>
      <c r="B71" s="19"/>
      <c r="C71" s="19"/>
      <c r="D71" s="19"/>
      <c r="E71" s="20"/>
      <c r="F71" s="20"/>
      <c r="G71" s="20"/>
      <c r="H71" s="21"/>
      <c r="I71" s="19"/>
      <c r="J71" s="19"/>
      <c r="K71" s="22" t="str">
        <f aca="true">IF(C71="","",IF(OR(D71="Void",D71="Expired",D71="Paid"),"",IF(D71="Signed",IF(G71="","",IF(G71&lt;TODAY(),"Check renewal",IF(G71-TODAY()&lt;=30,"Renew soon",""))),IF(G71="","",IF(TODAY()&gt;G71,"Overdue",IF(G71-TODAY()&lt;=7,"Due in 7 days",""))))))</f>
        <v/>
      </c>
    </row>
    <row r="72" customFormat="false" ht="15" hidden="false" customHeight="false" outlineLevel="0" collapsed="false">
      <c r="A72" s="19"/>
      <c r="B72" s="19"/>
      <c r="C72" s="19"/>
      <c r="D72" s="19"/>
      <c r="E72" s="20"/>
      <c r="F72" s="20"/>
      <c r="G72" s="20"/>
      <c r="H72" s="21"/>
      <c r="I72" s="19"/>
      <c r="J72" s="19"/>
      <c r="K72" s="22" t="str">
        <f aca="true">IF(C72="","",IF(OR(D72="Void",D72="Expired",D72="Paid"),"",IF(D72="Signed",IF(G72="","",IF(G72&lt;TODAY(),"Check renewal",IF(G72-TODAY()&lt;=30,"Renew soon",""))),IF(G72="","",IF(TODAY()&gt;G72,"Overdue",IF(G72-TODAY()&lt;=7,"Due in 7 days",""))))))</f>
        <v/>
      </c>
    </row>
    <row r="73" customFormat="false" ht="15" hidden="false" customHeight="false" outlineLevel="0" collapsed="false">
      <c r="A73" s="19"/>
      <c r="B73" s="19"/>
      <c r="C73" s="19"/>
      <c r="D73" s="19"/>
      <c r="E73" s="20"/>
      <c r="F73" s="20"/>
      <c r="G73" s="20"/>
      <c r="H73" s="21"/>
      <c r="I73" s="19"/>
      <c r="J73" s="19"/>
      <c r="K73" s="22" t="str">
        <f aca="true">IF(C73="","",IF(OR(D73="Void",D73="Expired",D73="Paid"),"",IF(D73="Signed",IF(G73="","",IF(G73&lt;TODAY(),"Check renewal",IF(G73-TODAY()&lt;=30,"Renew soon",""))),IF(G73="","",IF(TODAY()&gt;G73,"Overdue",IF(G73-TODAY()&lt;=7,"Due in 7 days",""))))))</f>
        <v/>
      </c>
    </row>
    <row r="74" customFormat="false" ht="15" hidden="false" customHeight="false" outlineLevel="0" collapsed="false">
      <c r="A74" s="19"/>
      <c r="B74" s="19"/>
      <c r="C74" s="19"/>
      <c r="D74" s="19"/>
      <c r="E74" s="20"/>
      <c r="F74" s="20"/>
      <c r="G74" s="20"/>
      <c r="H74" s="21"/>
      <c r="I74" s="19"/>
      <c r="J74" s="19"/>
      <c r="K74" s="22" t="str">
        <f aca="true">IF(C74="","",IF(OR(D74="Void",D74="Expired",D74="Paid"),"",IF(D74="Signed",IF(G74="","",IF(G74&lt;TODAY(),"Check renewal",IF(G74-TODAY()&lt;=30,"Renew soon",""))),IF(G74="","",IF(TODAY()&gt;G74,"Overdue",IF(G74-TODAY()&lt;=7,"Due in 7 days",""))))))</f>
        <v/>
      </c>
    </row>
    <row r="75" customFormat="false" ht="15" hidden="false" customHeight="false" outlineLevel="0" collapsed="false">
      <c r="A75" s="19"/>
      <c r="B75" s="19"/>
      <c r="C75" s="19"/>
      <c r="D75" s="19"/>
      <c r="E75" s="20"/>
      <c r="F75" s="20"/>
      <c r="G75" s="20"/>
      <c r="H75" s="21"/>
      <c r="I75" s="19"/>
      <c r="J75" s="19"/>
      <c r="K75" s="22" t="str">
        <f aca="true">IF(C75="","",IF(OR(D75="Void",D75="Expired",D75="Paid"),"",IF(D75="Signed",IF(G75="","",IF(G75&lt;TODAY(),"Check renewal",IF(G75-TODAY()&lt;=30,"Renew soon",""))),IF(G75="","",IF(TODAY()&gt;G75,"Overdue",IF(G75-TODAY()&lt;=7,"Due in 7 days",""))))))</f>
        <v/>
      </c>
    </row>
    <row r="76" customFormat="false" ht="15" hidden="false" customHeight="false" outlineLevel="0" collapsed="false">
      <c r="A76" s="19"/>
      <c r="B76" s="19"/>
      <c r="C76" s="19"/>
      <c r="D76" s="19"/>
      <c r="E76" s="20"/>
      <c r="F76" s="20"/>
      <c r="G76" s="20"/>
      <c r="H76" s="21"/>
      <c r="I76" s="19"/>
      <c r="J76" s="19"/>
      <c r="K76" s="22" t="str">
        <f aca="true">IF(C76="","",IF(OR(D76="Void",D76="Expired",D76="Paid"),"",IF(D76="Signed",IF(G76="","",IF(G76&lt;TODAY(),"Check renewal",IF(G76-TODAY()&lt;=30,"Renew soon",""))),IF(G76="","",IF(TODAY()&gt;G76,"Overdue",IF(G76-TODAY()&lt;=7,"Due in 7 days",""))))))</f>
        <v/>
      </c>
    </row>
    <row r="77" customFormat="false" ht="15" hidden="false" customHeight="false" outlineLevel="0" collapsed="false">
      <c r="A77" s="19"/>
      <c r="B77" s="19"/>
      <c r="C77" s="19"/>
      <c r="D77" s="19"/>
      <c r="E77" s="20"/>
      <c r="F77" s="20"/>
      <c r="G77" s="20"/>
      <c r="H77" s="21"/>
      <c r="I77" s="19"/>
      <c r="J77" s="19"/>
      <c r="K77" s="22" t="str">
        <f aca="true">IF(C77="","",IF(OR(D77="Void",D77="Expired",D77="Paid"),"",IF(D77="Signed",IF(G77="","",IF(G77&lt;TODAY(),"Check renewal",IF(G77-TODAY()&lt;=30,"Renew soon",""))),IF(G77="","",IF(TODAY()&gt;G77,"Overdue",IF(G77-TODAY()&lt;=7,"Due in 7 days",""))))))</f>
        <v/>
      </c>
    </row>
    <row r="78" customFormat="false" ht="15" hidden="false" customHeight="false" outlineLevel="0" collapsed="false">
      <c r="A78" s="19"/>
      <c r="B78" s="19"/>
      <c r="C78" s="19"/>
      <c r="D78" s="19"/>
      <c r="E78" s="20"/>
      <c r="F78" s="20"/>
      <c r="G78" s="20"/>
      <c r="H78" s="21"/>
      <c r="I78" s="19"/>
      <c r="J78" s="19"/>
      <c r="K78" s="22" t="str">
        <f aca="true">IF(C78="","",IF(OR(D78="Void",D78="Expired",D78="Paid"),"",IF(D78="Signed",IF(G78="","",IF(G78&lt;TODAY(),"Check renewal",IF(G78-TODAY()&lt;=30,"Renew soon",""))),IF(G78="","",IF(TODAY()&gt;G78,"Overdue",IF(G78-TODAY()&lt;=7,"Due in 7 days",""))))))</f>
        <v/>
      </c>
    </row>
    <row r="79" customFormat="false" ht="15" hidden="false" customHeight="false" outlineLevel="0" collapsed="false">
      <c r="A79" s="19"/>
      <c r="B79" s="19"/>
      <c r="C79" s="19"/>
      <c r="D79" s="19"/>
      <c r="E79" s="20"/>
      <c r="F79" s="20"/>
      <c r="G79" s="20"/>
      <c r="H79" s="21"/>
      <c r="I79" s="19"/>
      <c r="J79" s="19"/>
      <c r="K79" s="22" t="str">
        <f aca="true">IF(C79="","",IF(OR(D79="Void",D79="Expired",D79="Paid"),"",IF(D79="Signed",IF(G79="","",IF(G79&lt;TODAY(),"Check renewal",IF(G79-TODAY()&lt;=30,"Renew soon",""))),IF(G79="","",IF(TODAY()&gt;G79,"Overdue",IF(G79-TODAY()&lt;=7,"Due in 7 days",""))))))</f>
        <v/>
      </c>
    </row>
    <row r="80" customFormat="false" ht="15" hidden="false" customHeight="false" outlineLevel="0" collapsed="false">
      <c r="A80" s="19"/>
      <c r="B80" s="19"/>
      <c r="C80" s="19"/>
      <c r="D80" s="19"/>
      <c r="E80" s="20"/>
      <c r="F80" s="20"/>
      <c r="G80" s="20"/>
      <c r="H80" s="21"/>
      <c r="I80" s="19"/>
      <c r="J80" s="19"/>
      <c r="K80" s="22" t="str">
        <f aca="true">IF(C80="","",IF(OR(D80="Void",D80="Expired",D80="Paid"),"",IF(D80="Signed",IF(G80="","",IF(G80&lt;TODAY(),"Check renewal",IF(G80-TODAY()&lt;=30,"Renew soon",""))),IF(G80="","",IF(TODAY()&gt;G80,"Overdue",IF(G80-TODAY()&lt;=7,"Due in 7 days",""))))))</f>
        <v/>
      </c>
    </row>
    <row r="81" customFormat="false" ht="15" hidden="false" customHeight="false" outlineLevel="0" collapsed="false">
      <c r="A81" s="19"/>
      <c r="B81" s="19"/>
      <c r="C81" s="19"/>
      <c r="D81" s="19"/>
      <c r="E81" s="20"/>
      <c r="F81" s="20"/>
      <c r="G81" s="20"/>
      <c r="H81" s="21"/>
      <c r="I81" s="19"/>
      <c r="J81" s="19"/>
      <c r="K81" s="22" t="str">
        <f aca="true">IF(C81="","",IF(OR(D81="Void",D81="Expired",D81="Paid"),"",IF(D81="Signed",IF(G81="","",IF(G81&lt;TODAY(),"Check renewal",IF(G81-TODAY()&lt;=30,"Renew soon",""))),IF(G81="","",IF(TODAY()&gt;G81,"Overdue",IF(G81-TODAY()&lt;=7,"Due in 7 days",""))))))</f>
        <v/>
      </c>
    </row>
    <row r="82" customFormat="false" ht="15" hidden="false" customHeight="false" outlineLevel="0" collapsed="false">
      <c r="A82" s="19"/>
      <c r="B82" s="19"/>
      <c r="C82" s="19"/>
      <c r="D82" s="19"/>
      <c r="E82" s="20"/>
      <c r="F82" s="20"/>
      <c r="G82" s="20"/>
      <c r="H82" s="21"/>
      <c r="I82" s="19"/>
      <c r="J82" s="19"/>
      <c r="K82" s="22" t="str">
        <f aca="true">IF(C82="","",IF(OR(D82="Void",D82="Expired",D82="Paid"),"",IF(D82="Signed",IF(G82="","",IF(G82&lt;TODAY(),"Check renewal",IF(G82-TODAY()&lt;=30,"Renew soon",""))),IF(G82="","",IF(TODAY()&gt;G82,"Overdue",IF(G82-TODAY()&lt;=7,"Due in 7 days",""))))))</f>
        <v/>
      </c>
    </row>
    <row r="83" customFormat="false" ht="15" hidden="false" customHeight="false" outlineLevel="0" collapsed="false">
      <c r="A83" s="19"/>
      <c r="B83" s="19"/>
      <c r="C83" s="19"/>
      <c r="D83" s="19"/>
      <c r="E83" s="20"/>
      <c r="F83" s="20"/>
      <c r="G83" s="20"/>
      <c r="H83" s="21"/>
      <c r="I83" s="19"/>
      <c r="J83" s="19"/>
      <c r="K83" s="22" t="str">
        <f aca="true">IF(C83="","",IF(OR(D83="Void",D83="Expired",D83="Paid"),"",IF(D83="Signed",IF(G83="","",IF(G83&lt;TODAY(),"Check renewal",IF(G83-TODAY()&lt;=30,"Renew soon",""))),IF(G83="","",IF(TODAY()&gt;G83,"Overdue",IF(G83-TODAY()&lt;=7,"Due in 7 days",""))))))</f>
        <v/>
      </c>
    </row>
    <row r="84" customFormat="false" ht="15" hidden="false" customHeight="false" outlineLevel="0" collapsed="false">
      <c r="A84" s="19"/>
      <c r="B84" s="19"/>
      <c r="C84" s="19"/>
      <c r="D84" s="19"/>
      <c r="E84" s="20"/>
      <c r="F84" s="20"/>
      <c r="G84" s="20"/>
      <c r="H84" s="21"/>
      <c r="I84" s="19"/>
      <c r="J84" s="19"/>
      <c r="K84" s="22" t="str">
        <f aca="true">IF(C84="","",IF(OR(D84="Void",D84="Expired",D84="Paid"),"",IF(D84="Signed",IF(G84="","",IF(G84&lt;TODAY(),"Check renewal",IF(G84-TODAY()&lt;=30,"Renew soon",""))),IF(G84="","",IF(TODAY()&gt;G84,"Overdue",IF(G84-TODAY()&lt;=7,"Due in 7 days",""))))))</f>
        <v/>
      </c>
    </row>
    <row r="85" customFormat="false" ht="15" hidden="false" customHeight="false" outlineLevel="0" collapsed="false">
      <c r="A85" s="19"/>
      <c r="B85" s="19"/>
      <c r="C85" s="19"/>
      <c r="D85" s="19"/>
      <c r="E85" s="20"/>
      <c r="F85" s="20"/>
      <c r="G85" s="20"/>
      <c r="H85" s="21"/>
      <c r="I85" s="19"/>
      <c r="J85" s="19"/>
      <c r="K85" s="22" t="str">
        <f aca="true">IF(C85="","",IF(OR(D85="Void",D85="Expired",D85="Paid"),"",IF(D85="Signed",IF(G85="","",IF(G85&lt;TODAY(),"Check renewal",IF(G85-TODAY()&lt;=30,"Renew soon",""))),IF(G85="","",IF(TODAY()&gt;G85,"Overdue",IF(G85-TODAY()&lt;=7,"Due in 7 days",""))))))</f>
        <v/>
      </c>
    </row>
    <row r="86" customFormat="false" ht="15" hidden="false" customHeight="false" outlineLevel="0" collapsed="false">
      <c r="A86" s="19"/>
      <c r="B86" s="19"/>
      <c r="C86" s="19"/>
      <c r="D86" s="19"/>
      <c r="E86" s="20"/>
      <c r="F86" s="20"/>
      <c r="G86" s="20"/>
      <c r="H86" s="21"/>
      <c r="I86" s="19"/>
      <c r="J86" s="19"/>
      <c r="K86" s="22" t="str">
        <f aca="true">IF(C86="","",IF(OR(D86="Void",D86="Expired",D86="Paid"),"",IF(D86="Signed",IF(G86="","",IF(G86&lt;TODAY(),"Check renewal",IF(G86-TODAY()&lt;=30,"Renew soon",""))),IF(G86="","",IF(TODAY()&gt;G86,"Overdue",IF(G86-TODAY()&lt;=7,"Due in 7 days",""))))))</f>
        <v/>
      </c>
    </row>
    <row r="87" customFormat="false" ht="15" hidden="false" customHeight="false" outlineLevel="0" collapsed="false">
      <c r="A87" s="19"/>
      <c r="B87" s="19"/>
      <c r="C87" s="19"/>
      <c r="D87" s="19"/>
      <c r="E87" s="20"/>
      <c r="F87" s="20"/>
      <c r="G87" s="20"/>
      <c r="H87" s="21"/>
      <c r="I87" s="19"/>
      <c r="J87" s="19"/>
      <c r="K87" s="22" t="str">
        <f aca="true">IF(C87="","",IF(OR(D87="Void",D87="Expired",D87="Paid"),"",IF(D87="Signed",IF(G87="","",IF(G87&lt;TODAY(),"Check renewal",IF(G87-TODAY()&lt;=30,"Renew soon",""))),IF(G87="","",IF(TODAY()&gt;G87,"Overdue",IF(G87-TODAY()&lt;=7,"Due in 7 days",""))))))</f>
        <v/>
      </c>
    </row>
    <row r="88" customFormat="false" ht="15" hidden="false" customHeight="false" outlineLevel="0" collapsed="false">
      <c r="A88" s="19"/>
      <c r="B88" s="19"/>
      <c r="C88" s="19"/>
      <c r="D88" s="19"/>
      <c r="E88" s="20"/>
      <c r="F88" s="20"/>
      <c r="G88" s="20"/>
      <c r="H88" s="21"/>
      <c r="I88" s="19"/>
      <c r="J88" s="19"/>
      <c r="K88" s="22" t="str">
        <f aca="true">IF(C88="","",IF(OR(D88="Void",D88="Expired",D88="Paid"),"",IF(D88="Signed",IF(G88="","",IF(G88&lt;TODAY(),"Check renewal",IF(G88-TODAY()&lt;=30,"Renew soon",""))),IF(G88="","",IF(TODAY()&gt;G88,"Overdue",IF(G88-TODAY()&lt;=7,"Due in 7 days",""))))))</f>
        <v/>
      </c>
    </row>
    <row r="89" customFormat="false" ht="15" hidden="false" customHeight="false" outlineLevel="0" collapsed="false">
      <c r="A89" s="19"/>
      <c r="B89" s="19"/>
      <c r="C89" s="19"/>
      <c r="D89" s="19"/>
      <c r="E89" s="20"/>
      <c r="F89" s="20"/>
      <c r="G89" s="20"/>
      <c r="H89" s="21"/>
      <c r="I89" s="19"/>
      <c r="J89" s="19"/>
      <c r="K89" s="22" t="str">
        <f aca="true">IF(C89="","",IF(OR(D89="Void",D89="Expired",D89="Paid"),"",IF(D89="Signed",IF(G89="","",IF(G89&lt;TODAY(),"Check renewal",IF(G89-TODAY()&lt;=30,"Renew soon",""))),IF(G89="","",IF(TODAY()&gt;G89,"Overdue",IF(G89-TODAY()&lt;=7,"Due in 7 days",""))))))</f>
        <v/>
      </c>
    </row>
    <row r="90" customFormat="false" ht="15" hidden="false" customHeight="false" outlineLevel="0" collapsed="false">
      <c r="A90" s="19"/>
      <c r="B90" s="19"/>
      <c r="C90" s="19"/>
      <c r="D90" s="19"/>
      <c r="E90" s="20"/>
      <c r="F90" s="20"/>
      <c r="G90" s="20"/>
      <c r="H90" s="21"/>
      <c r="I90" s="19"/>
      <c r="J90" s="19"/>
      <c r="K90" s="22" t="str">
        <f aca="true">IF(C90="","",IF(OR(D90="Void",D90="Expired",D90="Paid"),"",IF(D90="Signed",IF(G90="","",IF(G90&lt;TODAY(),"Check renewal",IF(G90-TODAY()&lt;=30,"Renew soon",""))),IF(G90="","",IF(TODAY()&gt;G90,"Overdue",IF(G90-TODAY()&lt;=7,"Due in 7 days",""))))))</f>
        <v/>
      </c>
    </row>
    <row r="91" customFormat="false" ht="15" hidden="false" customHeight="false" outlineLevel="0" collapsed="false">
      <c r="A91" s="19"/>
      <c r="B91" s="19"/>
      <c r="C91" s="19"/>
      <c r="D91" s="19"/>
      <c r="E91" s="20"/>
      <c r="F91" s="20"/>
      <c r="G91" s="20"/>
      <c r="H91" s="21"/>
      <c r="I91" s="19"/>
      <c r="J91" s="19"/>
      <c r="K91" s="22" t="str">
        <f aca="true">IF(C91="","",IF(OR(D91="Void",D91="Expired",D91="Paid"),"",IF(D91="Signed",IF(G91="","",IF(G91&lt;TODAY(),"Check renewal",IF(G91-TODAY()&lt;=30,"Renew soon",""))),IF(G91="","",IF(TODAY()&gt;G91,"Overdue",IF(G91-TODAY()&lt;=7,"Due in 7 days",""))))))</f>
        <v/>
      </c>
    </row>
    <row r="92" customFormat="false" ht="15" hidden="false" customHeight="false" outlineLevel="0" collapsed="false">
      <c r="A92" s="19"/>
      <c r="B92" s="19"/>
      <c r="C92" s="19"/>
      <c r="D92" s="19"/>
      <c r="E92" s="20"/>
      <c r="F92" s="20"/>
      <c r="G92" s="20"/>
      <c r="H92" s="21"/>
      <c r="I92" s="19"/>
      <c r="J92" s="19"/>
      <c r="K92" s="22" t="str">
        <f aca="true">IF(C92="","",IF(OR(D92="Void",D92="Expired",D92="Paid"),"",IF(D92="Signed",IF(G92="","",IF(G92&lt;TODAY(),"Check renewal",IF(G92-TODAY()&lt;=30,"Renew soon",""))),IF(G92="","",IF(TODAY()&gt;G92,"Overdue",IF(G92-TODAY()&lt;=7,"Due in 7 days",""))))))</f>
        <v/>
      </c>
    </row>
    <row r="93" customFormat="false" ht="15" hidden="false" customHeight="false" outlineLevel="0" collapsed="false">
      <c r="A93" s="19"/>
      <c r="B93" s="19"/>
      <c r="C93" s="19"/>
      <c r="D93" s="19"/>
      <c r="E93" s="20"/>
      <c r="F93" s="20"/>
      <c r="G93" s="20"/>
      <c r="H93" s="21"/>
      <c r="I93" s="19"/>
      <c r="J93" s="19"/>
      <c r="K93" s="22" t="str">
        <f aca="true">IF(C93="","",IF(OR(D93="Void",D93="Expired",D93="Paid"),"",IF(D93="Signed",IF(G93="","",IF(G93&lt;TODAY(),"Check renewal",IF(G93-TODAY()&lt;=30,"Renew soon",""))),IF(G93="","",IF(TODAY()&gt;G93,"Overdue",IF(G93-TODAY()&lt;=7,"Due in 7 days",""))))))</f>
        <v/>
      </c>
    </row>
    <row r="94" customFormat="false" ht="15" hidden="false" customHeight="false" outlineLevel="0" collapsed="false">
      <c r="A94" s="19"/>
      <c r="B94" s="19"/>
      <c r="C94" s="19"/>
      <c r="D94" s="19"/>
      <c r="E94" s="20"/>
      <c r="F94" s="20"/>
      <c r="G94" s="20"/>
      <c r="H94" s="21"/>
      <c r="I94" s="19"/>
      <c r="J94" s="19"/>
      <c r="K94" s="22" t="str">
        <f aca="true">IF(C94="","",IF(OR(D94="Void",D94="Expired",D94="Paid"),"",IF(D94="Signed",IF(G94="","",IF(G94&lt;TODAY(),"Check renewal",IF(G94-TODAY()&lt;=30,"Renew soon",""))),IF(G94="","",IF(TODAY()&gt;G94,"Overdue",IF(G94-TODAY()&lt;=7,"Due in 7 days",""))))))</f>
        <v/>
      </c>
    </row>
    <row r="95" customFormat="false" ht="15" hidden="false" customHeight="false" outlineLevel="0" collapsed="false">
      <c r="A95" s="19"/>
      <c r="B95" s="19"/>
      <c r="C95" s="19"/>
      <c r="D95" s="19"/>
      <c r="E95" s="20"/>
      <c r="F95" s="20"/>
      <c r="G95" s="20"/>
      <c r="H95" s="21"/>
      <c r="I95" s="19"/>
      <c r="J95" s="19"/>
      <c r="K95" s="22" t="str">
        <f aca="true">IF(C95="","",IF(OR(D95="Void",D95="Expired",D95="Paid"),"",IF(D95="Signed",IF(G95="","",IF(G95&lt;TODAY(),"Check renewal",IF(G95-TODAY()&lt;=30,"Renew soon",""))),IF(G95="","",IF(TODAY()&gt;G95,"Overdue",IF(G95-TODAY()&lt;=7,"Due in 7 days",""))))))</f>
        <v/>
      </c>
    </row>
    <row r="96" customFormat="false" ht="15" hidden="false" customHeight="false" outlineLevel="0" collapsed="false">
      <c r="A96" s="19"/>
      <c r="B96" s="19"/>
      <c r="C96" s="19"/>
      <c r="D96" s="19"/>
      <c r="E96" s="20"/>
      <c r="F96" s="20"/>
      <c r="G96" s="20"/>
      <c r="H96" s="21"/>
      <c r="I96" s="19"/>
      <c r="J96" s="19"/>
      <c r="K96" s="22" t="str">
        <f aca="true">IF(C96="","",IF(OR(D96="Void",D96="Expired",D96="Paid"),"",IF(D96="Signed",IF(G96="","",IF(G96&lt;TODAY(),"Check renewal",IF(G96-TODAY()&lt;=30,"Renew soon",""))),IF(G96="","",IF(TODAY()&gt;G96,"Overdue",IF(G96-TODAY()&lt;=7,"Due in 7 days",""))))))</f>
        <v/>
      </c>
    </row>
    <row r="97" customFormat="false" ht="15" hidden="false" customHeight="false" outlineLevel="0" collapsed="false">
      <c r="A97" s="19"/>
      <c r="B97" s="19"/>
      <c r="C97" s="19"/>
      <c r="D97" s="19"/>
      <c r="E97" s="20"/>
      <c r="F97" s="20"/>
      <c r="G97" s="20"/>
      <c r="H97" s="21"/>
      <c r="I97" s="19"/>
      <c r="J97" s="19"/>
      <c r="K97" s="22" t="str">
        <f aca="true">IF(C97="","",IF(OR(D97="Void",D97="Expired",D97="Paid"),"",IF(D97="Signed",IF(G97="","",IF(G97&lt;TODAY(),"Check renewal",IF(G97-TODAY()&lt;=30,"Renew soon",""))),IF(G97="","",IF(TODAY()&gt;G97,"Overdue",IF(G97-TODAY()&lt;=7,"Due in 7 days",""))))))</f>
        <v/>
      </c>
    </row>
    <row r="98" customFormat="false" ht="15" hidden="false" customHeight="false" outlineLevel="0" collapsed="false">
      <c r="A98" s="19"/>
      <c r="B98" s="19"/>
      <c r="C98" s="19"/>
      <c r="D98" s="19"/>
      <c r="E98" s="20"/>
      <c r="F98" s="20"/>
      <c r="G98" s="20"/>
      <c r="H98" s="21"/>
      <c r="I98" s="19"/>
      <c r="J98" s="19"/>
      <c r="K98" s="22" t="str">
        <f aca="true">IF(C98="","",IF(OR(D98="Void",D98="Expired",D98="Paid"),"",IF(D98="Signed",IF(G98="","",IF(G98&lt;TODAY(),"Check renewal",IF(G98-TODAY()&lt;=30,"Renew soon",""))),IF(G98="","",IF(TODAY()&gt;G98,"Overdue",IF(G98-TODAY()&lt;=7,"Due in 7 days",""))))))</f>
        <v/>
      </c>
    </row>
    <row r="99" customFormat="false" ht="15" hidden="false" customHeight="false" outlineLevel="0" collapsed="false">
      <c r="A99" s="19"/>
      <c r="B99" s="19"/>
      <c r="C99" s="19"/>
      <c r="D99" s="19"/>
      <c r="E99" s="20"/>
      <c r="F99" s="20"/>
      <c r="G99" s="20"/>
      <c r="H99" s="21"/>
      <c r="I99" s="19"/>
      <c r="J99" s="19"/>
      <c r="K99" s="22" t="str">
        <f aca="true">IF(C99="","",IF(OR(D99="Void",D99="Expired",D99="Paid"),"",IF(D99="Signed",IF(G99="","",IF(G99&lt;TODAY(),"Check renewal",IF(G99-TODAY()&lt;=30,"Renew soon",""))),IF(G99="","",IF(TODAY()&gt;G99,"Overdue",IF(G99-TODAY()&lt;=7,"Due in 7 days",""))))))</f>
        <v/>
      </c>
    </row>
    <row r="100" customFormat="false" ht="15" hidden="false" customHeight="false" outlineLevel="0" collapsed="false">
      <c r="A100" s="19"/>
      <c r="B100" s="19"/>
      <c r="C100" s="19"/>
      <c r="D100" s="19"/>
      <c r="E100" s="20"/>
      <c r="F100" s="20"/>
      <c r="G100" s="20"/>
      <c r="H100" s="21"/>
      <c r="I100" s="19"/>
      <c r="J100" s="19"/>
      <c r="K100" s="22" t="str">
        <f aca="true">IF(C100="","",IF(OR(D100="Void",D100="Expired",D100="Paid"),"",IF(D100="Signed",IF(G100="","",IF(G100&lt;TODAY(),"Check renewal",IF(G100-TODAY()&lt;=30,"Renew soon",""))),IF(G100="","",IF(TODAY()&gt;G100,"Overdue",IF(G100-TODAY()&lt;=7,"Due in 7 days",""))))))</f>
        <v/>
      </c>
    </row>
    <row r="101" customFormat="false" ht="15" hidden="false" customHeight="false" outlineLevel="0" collapsed="false">
      <c r="A101" s="19"/>
      <c r="B101" s="19"/>
      <c r="C101" s="19"/>
      <c r="D101" s="19"/>
      <c r="E101" s="20"/>
      <c r="F101" s="20"/>
      <c r="G101" s="20"/>
      <c r="H101" s="21"/>
      <c r="I101" s="19"/>
      <c r="J101" s="19"/>
      <c r="K101" s="22" t="str">
        <f aca="true">IF(C101="","",IF(OR(D101="Void",D101="Expired",D101="Paid"),"",IF(D101="Signed",IF(G101="","",IF(G101&lt;TODAY(),"Check renewal",IF(G101-TODAY()&lt;=30,"Renew soon",""))),IF(G101="","",IF(TODAY()&gt;G101,"Overdue",IF(G101-TODAY()&lt;=7,"Due in 7 days",""))))))</f>
        <v/>
      </c>
    </row>
    <row r="102" customFormat="false" ht="15" hidden="false" customHeight="false" outlineLevel="0" collapsed="false">
      <c r="A102" s="19"/>
      <c r="B102" s="19"/>
      <c r="C102" s="19"/>
      <c r="D102" s="19"/>
      <c r="E102" s="20"/>
      <c r="F102" s="20"/>
      <c r="G102" s="20"/>
      <c r="H102" s="21"/>
      <c r="I102" s="19"/>
      <c r="J102" s="19"/>
      <c r="K102" s="22" t="str">
        <f aca="true">IF(C102="","",IF(OR(D102="Void",D102="Expired",D102="Paid"),"",IF(D102="Signed",IF(G102="","",IF(G102&lt;TODAY(),"Check renewal",IF(G102-TODAY()&lt;=30,"Renew soon",""))),IF(G102="","",IF(TODAY()&gt;G102,"Overdue",IF(G102-TODAY()&lt;=7,"Due in 7 days",""))))))</f>
        <v/>
      </c>
    </row>
    <row r="103" customFormat="false" ht="15" hidden="false" customHeight="false" outlineLevel="0" collapsed="false">
      <c r="A103" s="19"/>
      <c r="B103" s="19"/>
      <c r="C103" s="19"/>
      <c r="D103" s="19"/>
      <c r="E103" s="20"/>
      <c r="F103" s="20"/>
      <c r="G103" s="20"/>
      <c r="H103" s="21"/>
      <c r="I103" s="19"/>
      <c r="J103" s="19"/>
      <c r="K103" s="22" t="str">
        <f aca="true">IF(C103="","",IF(OR(D103="Void",D103="Expired",D103="Paid"),"",IF(D103="Signed",IF(G103="","",IF(G103&lt;TODAY(),"Check renewal",IF(G103-TODAY()&lt;=30,"Renew soon",""))),IF(G103="","",IF(TODAY()&gt;G103,"Overdue",IF(G103-TODAY()&lt;=7,"Due in 7 days",""))))))</f>
        <v/>
      </c>
    </row>
    <row r="104" customFormat="false" ht="15" hidden="false" customHeight="false" outlineLevel="0" collapsed="false">
      <c r="A104" s="19"/>
      <c r="B104" s="19"/>
      <c r="C104" s="19"/>
      <c r="D104" s="19"/>
      <c r="E104" s="20"/>
      <c r="F104" s="20"/>
      <c r="G104" s="20"/>
      <c r="H104" s="21"/>
      <c r="I104" s="19"/>
      <c r="J104" s="19"/>
      <c r="K104" s="22" t="str">
        <f aca="true">IF(C104="","",IF(OR(D104="Void",D104="Expired",D104="Paid"),"",IF(D104="Signed",IF(G104="","",IF(G104&lt;TODAY(),"Check renewal",IF(G104-TODAY()&lt;=30,"Renew soon",""))),IF(G104="","",IF(TODAY()&gt;G104,"Overdue",IF(G104-TODAY()&lt;=7,"Due in 7 days",""))))))</f>
        <v/>
      </c>
    </row>
    <row r="105" customFormat="false" ht="15" hidden="false" customHeight="false" outlineLevel="0" collapsed="false">
      <c r="A105" s="19"/>
      <c r="B105" s="19"/>
      <c r="C105" s="19"/>
      <c r="D105" s="19"/>
      <c r="E105" s="20"/>
      <c r="F105" s="20"/>
      <c r="G105" s="20"/>
      <c r="H105" s="21"/>
      <c r="I105" s="19"/>
      <c r="J105" s="19"/>
      <c r="K105" s="22" t="str">
        <f aca="true">IF(C105="","",IF(OR(D105="Void",D105="Expired",D105="Paid"),"",IF(D105="Signed",IF(G105="","",IF(G105&lt;TODAY(),"Check renewal",IF(G105-TODAY()&lt;=30,"Renew soon",""))),IF(G105="","",IF(TODAY()&gt;G105,"Overdue",IF(G105-TODAY()&lt;=7,"Due in 7 days",""))))))</f>
        <v/>
      </c>
    </row>
    <row r="106" customFormat="false" ht="15" hidden="false" customHeight="false" outlineLevel="0" collapsed="false">
      <c r="A106" s="19"/>
      <c r="B106" s="19"/>
      <c r="C106" s="19"/>
      <c r="D106" s="19"/>
      <c r="E106" s="20"/>
      <c r="F106" s="20"/>
      <c r="G106" s="20"/>
      <c r="H106" s="21"/>
      <c r="I106" s="19"/>
      <c r="J106" s="19"/>
      <c r="K106" s="22" t="str">
        <f aca="true">IF(C106="","",IF(OR(D106="Void",D106="Expired",D106="Paid"),"",IF(D106="Signed",IF(G106="","",IF(G106&lt;TODAY(),"Check renewal",IF(G106-TODAY()&lt;=30,"Renew soon",""))),IF(G106="","",IF(TODAY()&gt;G106,"Overdue",IF(G106-TODAY()&lt;=7,"Due in 7 days",""))))))</f>
        <v/>
      </c>
    </row>
    <row r="107" customFormat="false" ht="15" hidden="false" customHeight="false" outlineLevel="0" collapsed="false">
      <c r="A107" s="19"/>
      <c r="B107" s="19"/>
      <c r="C107" s="19"/>
      <c r="D107" s="19"/>
      <c r="E107" s="20"/>
      <c r="F107" s="20"/>
      <c r="G107" s="20"/>
      <c r="H107" s="21"/>
      <c r="I107" s="19"/>
      <c r="J107" s="19"/>
      <c r="K107" s="22" t="str">
        <f aca="true">IF(C107="","",IF(OR(D107="Void",D107="Expired",D107="Paid"),"",IF(D107="Signed",IF(G107="","",IF(G107&lt;TODAY(),"Check renewal",IF(G107-TODAY()&lt;=30,"Renew soon",""))),IF(G107="","",IF(TODAY()&gt;G107,"Overdue",IF(G107-TODAY()&lt;=7,"Due in 7 days",""))))))</f>
        <v/>
      </c>
    </row>
    <row r="108" customFormat="false" ht="15" hidden="false" customHeight="false" outlineLevel="0" collapsed="false">
      <c r="A108" s="19"/>
      <c r="B108" s="19"/>
      <c r="C108" s="19"/>
      <c r="D108" s="19"/>
      <c r="E108" s="20"/>
      <c r="F108" s="20"/>
      <c r="G108" s="20"/>
      <c r="H108" s="21"/>
      <c r="I108" s="19"/>
      <c r="J108" s="19"/>
      <c r="K108" s="22" t="str">
        <f aca="true">IF(C108="","",IF(OR(D108="Void",D108="Expired",D108="Paid"),"",IF(D108="Signed",IF(G108="","",IF(G108&lt;TODAY(),"Check renewal",IF(G108-TODAY()&lt;=30,"Renew soon",""))),IF(G108="","",IF(TODAY()&gt;G108,"Overdue",IF(G108-TODAY()&lt;=7,"Due in 7 days",""))))))</f>
        <v/>
      </c>
    </row>
    <row r="109" customFormat="false" ht="15" hidden="false" customHeight="false" outlineLevel="0" collapsed="false">
      <c r="A109" s="19"/>
      <c r="B109" s="19"/>
      <c r="C109" s="19"/>
      <c r="D109" s="19"/>
      <c r="E109" s="20"/>
      <c r="F109" s="20"/>
      <c r="G109" s="20"/>
      <c r="H109" s="21"/>
      <c r="I109" s="19"/>
      <c r="J109" s="19"/>
      <c r="K109" s="22" t="str">
        <f aca="true">IF(C109="","",IF(OR(D109="Void",D109="Expired",D109="Paid"),"",IF(D109="Signed",IF(G109="","",IF(G109&lt;TODAY(),"Check renewal",IF(G109-TODAY()&lt;=30,"Renew soon",""))),IF(G109="","",IF(TODAY()&gt;G109,"Overdue",IF(G109-TODAY()&lt;=7,"Due in 7 days",""))))))</f>
        <v/>
      </c>
    </row>
    <row r="110" customFormat="false" ht="15" hidden="false" customHeight="false" outlineLevel="0" collapsed="false">
      <c r="A110" s="19"/>
      <c r="B110" s="19"/>
      <c r="C110" s="19"/>
      <c r="D110" s="19"/>
      <c r="E110" s="20"/>
      <c r="F110" s="20"/>
      <c r="G110" s="20"/>
      <c r="H110" s="21"/>
      <c r="I110" s="19"/>
      <c r="J110" s="19"/>
      <c r="K110" s="22" t="str">
        <f aca="true">IF(C110="","",IF(OR(D110="Void",D110="Expired",D110="Paid"),"",IF(D110="Signed",IF(G110="","",IF(G110&lt;TODAY(),"Check renewal",IF(G110-TODAY()&lt;=30,"Renew soon",""))),IF(G110="","",IF(TODAY()&gt;G110,"Overdue",IF(G110-TODAY()&lt;=7,"Due in 7 days",""))))))</f>
        <v/>
      </c>
    </row>
    <row r="111" customFormat="false" ht="15" hidden="false" customHeight="false" outlineLevel="0" collapsed="false">
      <c r="A111" s="19"/>
      <c r="B111" s="19"/>
      <c r="C111" s="19"/>
      <c r="D111" s="19"/>
      <c r="E111" s="20"/>
      <c r="F111" s="20"/>
      <c r="G111" s="20"/>
      <c r="H111" s="21"/>
      <c r="I111" s="19"/>
      <c r="J111" s="19"/>
      <c r="K111" s="22" t="str">
        <f aca="true">IF(C111="","",IF(OR(D111="Void",D111="Expired",D111="Paid"),"",IF(D111="Signed",IF(G111="","",IF(G111&lt;TODAY(),"Check renewal",IF(G111-TODAY()&lt;=30,"Renew soon",""))),IF(G111="","",IF(TODAY()&gt;G111,"Overdue",IF(G111-TODAY()&lt;=7,"Due in 7 days",""))))))</f>
        <v/>
      </c>
    </row>
    <row r="112" customFormat="false" ht="15" hidden="false" customHeight="false" outlineLevel="0" collapsed="false">
      <c r="A112" s="19"/>
      <c r="B112" s="19"/>
      <c r="C112" s="19"/>
      <c r="D112" s="19"/>
      <c r="E112" s="20"/>
      <c r="F112" s="20"/>
      <c r="G112" s="20"/>
      <c r="H112" s="21"/>
      <c r="I112" s="19"/>
      <c r="J112" s="19"/>
      <c r="K112" s="22" t="str">
        <f aca="true">IF(C112="","",IF(OR(D112="Void",D112="Expired",D112="Paid"),"",IF(D112="Signed",IF(G112="","",IF(G112&lt;TODAY(),"Check renewal",IF(G112-TODAY()&lt;=30,"Renew soon",""))),IF(G112="","",IF(TODAY()&gt;G112,"Overdue",IF(G112-TODAY()&lt;=7,"Due in 7 days",""))))))</f>
        <v/>
      </c>
    </row>
    <row r="113" customFormat="false" ht="15" hidden="false" customHeight="false" outlineLevel="0" collapsed="false">
      <c r="A113" s="19"/>
      <c r="B113" s="19"/>
      <c r="C113" s="19"/>
      <c r="D113" s="19"/>
      <c r="E113" s="20"/>
      <c r="F113" s="20"/>
      <c r="G113" s="20"/>
      <c r="H113" s="21"/>
      <c r="I113" s="19"/>
      <c r="J113" s="19"/>
      <c r="K113" s="22" t="str">
        <f aca="true">IF(C113="","",IF(OR(D113="Void",D113="Expired",D113="Paid"),"",IF(D113="Signed",IF(G113="","",IF(G113&lt;TODAY(),"Check renewal",IF(G113-TODAY()&lt;=30,"Renew soon",""))),IF(G113="","",IF(TODAY()&gt;G113,"Overdue",IF(G113-TODAY()&lt;=7,"Due in 7 days",""))))))</f>
        <v/>
      </c>
    </row>
    <row r="114" customFormat="false" ht="15" hidden="false" customHeight="false" outlineLevel="0" collapsed="false">
      <c r="A114" s="19"/>
      <c r="B114" s="19"/>
      <c r="C114" s="19"/>
      <c r="D114" s="19"/>
      <c r="E114" s="20"/>
      <c r="F114" s="20"/>
      <c r="G114" s="20"/>
      <c r="H114" s="21"/>
      <c r="I114" s="19"/>
      <c r="J114" s="19"/>
      <c r="K114" s="22" t="str">
        <f aca="true">IF(C114="","",IF(OR(D114="Void",D114="Expired",D114="Paid"),"",IF(D114="Signed",IF(G114="","",IF(G114&lt;TODAY(),"Check renewal",IF(G114-TODAY()&lt;=30,"Renew soon",""))),IF(G114="","",IF(TODAY()&gt;G114,"Overdue",IF(G114-TODAY()&lt;=7,"Due in 7 days",""))))))</f>
        <v/>
      </c>
    </row>
    <row r="115" customFormat="false" ht="15" hidden="false" customHeight="false" outlineLevel="0" collapsed="false">
      <c r="A115" s="19"/>
      <c r="B115" s="19"/>
      <c r="C115" s="19"/>
      <c r="D115" s="19"/>
      <c r="E115" s="20"/>
      <c r="F115" s="20"/>
      <c r="G115" s="20"/>
      <c r="H115" s="21"/>
      <c r="I115" s="19"/>
      <c r="J115" s="19"/>
      <c r="K115" s="22" t="str">
        <f aca="true">IF(C115="","",IF(OR(D115="Void",D115="Expired",D115="Paid"),"",IF(D115="Signed",IF(G115="","",IF(G115&lt;TODAY(),"Check renewal",IF(G115-TODAY()&lt;=30,"Renew soon",""))),IF(G115="","",IF(TODAY()&gt;G115,"Overdue",IF(G115-TODAY()&lt;=7,"Due in 7 days",""))))))</f>
        <v/>
      </c>
    </row>
    <row r="116" customFormat="false" ht="15" hidden="false" customHeight="false" outlineLevel="0" collapsed="false">
      <c r="A116" s="19"/>
      <c r="B116" s="19"/>
      <c r="C116" s="19"/>
      <c r="D116" s="19"/>
      <c r="E116" s="20"/>
      <c r="F116" s="20"/>
      <c r="G116" s="20"/>
      <c r="H116" s="21"/>
      <c r="I116" s="19"/>
      <c r="J116" s="19"/>
      <c r="K116" s="22" t="str">
        <f aca="true">IF(C116="","",IF(OR(D116="Void",D116="Expired",D116="Paid"),"",IF(D116="Signed",IF(G116="","",IF(G116&lt;TODAY(),"Check renewal",IF(G116-TODAY()&lt;=30,"Renew soon",""))),IF(G116="","",IF(TODAY()&gt;G116,"Overdue",IF(G116-TODAY()&lt;=7,"Due in 7 days",""))))))</f>
        <v/>
      </c>
    </row>
    <row r="117" customFormat="false" ht="15" hidden="false" customHeight="false" outlineLevel="0" collapsed="false">
      <c r="A117" s="19"/>
      <c r="B117" s="19"/>
      <c r="C117" s="19"/>
      <c r="D117" s="19"/>
      <c r="E117" s="20"/>
      <c r="F117" s="20"/>
      <c r="G117" s="20"/>
      <c r="H117" s="21"/>
      <c r="I117" s="19"/>
      <c r="J117" s="19"/>
      <c r="K117" s="22" t="str">
        <f aca="true">IF(C117="","",IF(OR(D117="Void",D117="Expired",D117="Paid"),"",IF(D117="Signed",IF(G117="","",IF(G117&lt;TODAY(),"Check renewal",IF(G117-TODAY()&lt;=30,"Renew soon",""))),IF(G117="","",IF(TODAY()&gt;G117,"Overdue",IF(G117-TODAY()&lt;=7,"Due in 7 days",""))))))</f>
        <v/>
      </c>
    </row>
    <row r="118" customFormat="false" ht="15" hidden="false" customHeight="false" outlineLevel="0" collapsed="false">
      <c r="A118" s="19"/>
      <c r="B118" s="19"/>
      <c r="C118" s="19"/>
      <c r="D118" s="19"/>
      <c r="E118" s="20"/>
      <c r="F118" s="20"/>
      <c r="G118" s="20"/>
      <c r="H118" s="21"/>
      <c r="I118" s="19"/>
      <c r="J118" s="19"/>
      <c r="K118" s="22" t="str">
        <f aca="true">IF(C118="","",IF(OR(D118="Void",D118="Expired",D118="Paid"),"",IF(D118="Signed",IF(G118="","",IF(G118&lt;TODAY(),"Check renewal",IF(G118-TODAY()&lt;=30,"Renew soon",""))),IF(G118="","",IF(TODAY()&gt;G118,"Overdue",IF(G118-TODAY()&lt;=7,"Due in 7 days",""))))))</f>
        <v/>
      </c>
    </row>
    <row r="119" customFormat="false" ht="15" hidden="false" customHeight="false" outlineLevel="0" collapsed="false">
      <c r="A119" s="19"/>
      <c r="B119" s="19"/>
      <c r="C119" s="19"/>
      <c r="D119" s="19"/>
      <c r="E119" s="20"/>
      <c r="F119" s="20"/>
      <c r="G119" s="20"/>
      <c r="H119" s="21"/>
      <c r="I119" s="19"/>
      <c r="J119" s="19"/>
      <c r="K119" s="22" t="str">
        <f aca="true">IF(C119="","",IF(OR(D119="Void",D119="Expired",D119="Paid"),"",IF(D119="Signed",IF(G119="","",IF(G119&lt;TODAY(),"Check renewal",IF(G119-TODAY()&lt;=30,"Renew soon",""))),IF(G119="","",IF(TODAY()&gt;G119,"Overdue",IF(G119-TODAY()&lt;=7,"Due in 7 days",""))))))</f>
        <v/>
      </c>
    </row>
    <row r="120" customFormat="false" ht="15" hidden="false" customHeight="false" outlineLevel="0" collapsed="false">
      <c r="A120" s="19"/>
      <c r="B120" s="19"/>
      <c r="C120" s="19"/>
      <c r="D120" s="19"/>
      <c r="E120" s="20"/>
      <c r="F120" s="20"/>
      <c r="G120" s="20"/>
      <c r="H120" s="21"/>
      <c r="I120" s="19"/>
      <c r="J120" s="19"/>
      <c r="K120" s="22" t="str">
        <f aca="true">IF(C120="","",IF(OR(D120="Void",D120="Expired",D120="Paid"),"",IF(D120="Signed",IF(G120="","",IF(G120&lt;TODAY(),"Check renewal",IF(G120-TODAY()&lt;=30,"Renew soon",""))),IF(G120="","",IF(TODAY()&gt;G120,"Overdue",IF(G120-TODAY()&lt;=7,"Due in 7 days",""))))))</f>
        <v/>
      </c>
    </row>
    <row r="121" customFormat="false" ht="15" hidden="false" customHeight="false" outlineLevel="0" collapsed="false">
      <c r="A121" s="19"/>
      <c r="B121" s="19"/>
      <c r="C121" s="19"/>
      <c r="D121" s="19"/>
      <c r="E121" s="20"/>
      <c r="F121" s="20"/>
      <c r="G121" s="20"/>
      <c r="H121" s="21"/>
      <c r="I121" s="19"/>
      <c r="J121" s="19"/>
      <c r="K121" s="22" t="str">
        <f aca="true">IF(C121="","",IF(OR(D121="Void",D121="Expired",D121="Paid"),"",IF(D121="Signed",IF(G121="","",IF(G121&lt;TODAY(),"Check renewal",IF(G121-TODAY()&lt;=30,"Renew soon",""))),IF(G121="","",IF(TODAY()&gt;G121,"Overdue",IF(G121-TODAY()&lt;=7,"Due in 7 days",""))))))</f>
        <v/>
      </c>
    </row>
    <row r="122" customFormat="false" ht="15" hidden="false" customHeight="false" outlineLevel="0" collapsed="false">
      <c r="A122" s="19"/>
      <c r="B122" s="19"/>
      <c r="C122" s="19"/>
      <c r="D122" s="19"/>
      <c r="E122" s="20"/>
      <c r="F122" s="20"/>
      <c r="G122" s="20"/>
      <c r="H122" s="21"/>
      <c r="I122" s="19"/>
      <c r="J122" s="19"/>
      <c r="K122" s="22" t="str">
        <f aca="true">IF(C122="","",IF(OR(D122="Void",D122="Expired",D122="Paid"),"",IF(D122="Signed",IF(G122="","",IF(G122&lt;TODAY(),"Check renewal",IF(G122-TODAY()&lt;=30,"Renew soon",""))),IF(G122="","",IF(TODAY()&gt;G122,"Overdue",IF(G122-TODAY()&lt;=7,"Due in 7 days",""))))))</f>
        <v/>
      </c>
    </row>
    <row r="123" customFormat="false" ht="15" hidden="false" customHeight="false" outlineLevel="0" collapsed="false">
      <c r="A123" s="19"/>
      <c r="B123" s="19"/>
      <c r="C123" s="19"/>
      <c r="D123" s="19"/>
      <c r="E123" s="20"/>
      <c r="F123" s="20"/>
      <c r="G123" s="20"/>
      <c r="H123" s="21"/>
      <c r="I123" s="19"/>
      <c r="J123" s="19"/>
      <c r="K123" s="22" t="str">
        <f aca="true">IF(C123="","",IF(OR(D123="Void",D123="Expired",D123="Paid"),"",IF(D123="Signed",IF(G123="","",IF(G123&lt;TODAY(),"Check renewal",IF(G123-TODAY()&lt;=30,"Renew soon",""))),IF(G123="","",IF(TODAY()&gt;G123,"Overdue",IF(G123-TODAY()&lt;=7,"Due in 7 days",""))))))</f>
        <v/>
      </c>
    </row>
    <row r="124" customFormat="false" ht="15" hidden="false" customHeight="false" outlineLevel="0" collapsed="false">
      <c r="A124" s="19"/>
      <c r="B124" s="19"/>
      <c r="C124" s="19"/>
      <c r="D124" s="19"/>
      <c r="E124" s="20"/>
      <c r="F124" s="20"/>
      <c r="G124" s="20"/>
      <c r="H124" s="21"/>
      <c r="I124" s="19"/>
      <c r="J124" s="19"/>
      <c r="K124" s="22" t="str">
        <f aca="true">IF(C124="","",IF(OR(D124="Void",D124="Expired",D124="Paid"),"",IF(D124="Signed",IF(G124="","",IF(G124&lt;TODAY(),"Check renewal",IF(G124-TODAY()&lt;=30,"Renew soon",""))),IF(G124="","",IF(TODAY()&gt;G124,"Overdue",IF(G124-TODAY()&lt;=7,"Due in 7 days",""))))))</f>
        <v/>
      </c>
    </row>
    <row r="125" customFormat="false" ht="15" hidden="false" customHeight="false" outlineLevel="0" collapsed="false">
      <c r="A125" s="19"/>
      <c r="B125" s="19"/>
      <c r="C125" s="19"/>
      <c r="D125" s="19"/>
      <c r="E125" s="20"/>
      <c r="F125" s="20"/>
      <c r="G125" s="20"/>
      <c r="H125" s="21"/>
      <c r="I125" s="19"/>
      <c r="J125" s="19"/>
      <c r="K125" s="22" t="str">
        <f aca="true">IF(C125="","",IF(OR(D125="Void",D125="Expired",D125="Paid"),"",IF(D125="Signed",IF(G125="","",IF(G125&lt;TODAY(),"Check renewal",IF(G125-TODAY()&lt;=30,"Renew soon",""))),IF(G125="","",IF(TODAY()&gt;G125,"Overdue",IF(G125-TODAY()&lt;=7,"Due in 7 days",""))))))</f>
        <v/>
      </c>
    </row>
    <row r="126" customFormat="false" ht="15" hidden="false" customHeight="false" outlineLevel="0" collapsed="false">
      <c r="A126" s="19"/>
      <c r="B126" s="19"/>
      <c r="C126" s="19"/>
      <c r="D126" s="19"/>
      <c r="E126" s="20"/>
      <c r="F126" s="20"/>
      <c r="G126" s="20"/>
      <c r="H126" s="21"/>
      <c r="I126" s="19"/>
      <c r="J126" s="19"/>
      <c r="K126" s="22" t="str">
        <f aca="true">IF(C126="","",IF(OR(D126="Void",D126="Expired",D126="Paid"),"",IF(D126="Signed",IF(G126="","",IF(G126&lt;TODAY(),"Check renewal",IF(G126-TODAY()&lt;=30,"Renew soon",""))),IF(G126="","",IF(TODAY()&gt;G126,"Overdue",IF(G126-TODAY()&lt;=7,"Due in 7 days",""))))))</f>
        <v/>
      </c>
    </row>
    <row r="127" customFormat="false" ht="15" hidden="false" customHeight="false" outlineLevel="0" collapsed="false">
      <c r="A127" s="19"/>
      <c r="B127" s="19"/>
      <c r="C127" s="19"/>
      <c r="D127" s="19"/>
      <c r="E127" s="20"/>
      <c r="F127" s="20"/>
      <c r="G127" s="20"/>
      <c r="H127" s="21"/>
      <c r="I127" s="19"/>
      <c r="J127" s="19"/>
      <c r="K127" s="22" t="str">
        <f aca="true">IF(C127="","",IF(OR(D127="Void",D127="Expired",D127="Paid"),"",IF(D127="Signed",IF(G127="","",IF(G127&lt;TODAY(),"Check renewal",IF(G127-TODAY()&lt;=30,"Renew soon",""))),IF(G127="","",IF(TODAY()&gt;G127,"Overdue",IF(G127-TODAY()&lt;=7,"Due in 7 days",""))))))</f>
        <v/>
      </c>
    </row>
    <row r="128" customFormat="false" ht="15" hidden="false" customHeight="false" outlineLevel="0" collapsed="false">
      <c r="A128" s="19"/>
      <c r="B128" s="19"/>
      <c r="C128" s="19"/>
      <c r="D128" s="19"/>
      <c r="E128" s="20"/>
      <c r="F128" s="20"/>
      <c r="G128" s="20"/>
      <c r="H128" s="21"/>
      <c r="I128" s="19"/>
      <c r="J128" s="19"/>
      <c r="K128" s="22" t="str">
        <f aca="true">IF(C128="","",IF(OR(D128="Void",D128="Expired",D128="Paid"),"",IF(D128="Signed",IF(G128="","",IF(G128&lt;TODAY(),"Check renewal",IF(G128-TODAY()&lt;=30,"Renew soon",""))),IF(G128="","",IF(TODAY()&gt;G128,"Overdue",IF(G128-TODAY()&lt;=7,"Due in 7 days",""))))))</f>
        <v/>
      </c>
    </row>
    <row r="129" customFormat="false" ht="15" hidden="false" customHeight="false" outlineLevel="0" collapsed="false">
      <c r="A129" s="19"/>
      <c r="B129" s="19"/>
      <c r="C129" s="19"/>
      <c r="D129" s="19"/>
      <c r="E129" s="20"/>
      <c r="F129" s="20"/>
      <c r="G129" s="20"/>
      <c r="H129" s="21"/>
      <c r="I129" s="19"/>
      <c r="J129" s="19"/>
      <c r="K129" s="22" t="str">
        <f aca="true">IF(C129="","",IF(OR(D129="Void",D129="Expired",D129="Paid"),"",IF(D129="Signed",IF(G129="","",IF(G129&lt;TODAY(),"Check renewal",IF(G129-TODAY()&lt;=30,"Renew soon",""))),IF(G129="","",IF(TODAY()&gt;G129,"Overdue",IF(G129-TODAY()&lt;=7,"Due in 7 days",""))))))</f>
        <v/>
      </c>
    </row>
    <row r="130" customFormat="false" ht="15" hidden="false" customHeight="false" outlineLevel="0" collapsed="false">
      <c r="A130" s="19"/>
      <c r="B130" s="19"/>
      <c r="C130" s="19"/>
      <c r="D130" s="19"/>
      <c r="E130" s="20"/>
      <c r="F130" s="20"/>
      <c r="G130" s="20"/>
      <c r="H130" s="21"/>
      <c r="I130" s="19"/>
      <c r="J130" s="19"/>
      <c r="K130" s="22" t="str">
        <f aca="true">IF(C130="","",IF(OR(D130="Void",D130="Expired",D130="Paid"),"",IF(D130="Signed",IF(G130="","",IF(G130&lt;TODAY(),"Check renewal",IF(G130-TODAY()&lt;=30,"Renew soon",""))),IF(G130="","",IF(TODAY()&gt;G130,"Overdue",IF(G130-TODAY()&lt;=7,"Due in 7 days",""))))))</f>
        <v/>
      </c>
    </row>
    <row r="131" customFormat="false" ht="15" hidden="false" customHeight="false" outlineLevel="0" collapsed="false">
      <c r="A131" s="19"/>
      <c r="B131" s="19"/>
      <c r="C131" s="19"/>
      <c r="D131" s="19"/>
      <c r="E131" s="20"/>
      <c r="F131" s="20"/>
      <c r="G131" s="20"/>
      <c r="H131" s="21"/>
      <c r="I131" s="19"/>
      <c r="J131" s="19"/>
      <c r="K131" s="22" t="str">
        <f aca="true">IF(C131="","",IF(OR(D131="Void",D131="Expired",D131="Paid"),"",IF(D131="Signed",IF(G131="","",IF(G131&lt;TODAY(),"Check renewal",IF(G131-TODAY()&lt;=30,"Renew soon",""))),IF(G131="","",IF(TODAY()&gt;G131,"Overdue",IF(G131-TODAY()&lt;=7,"Due in 7 days",""))))))</f>
        <v/>
      </c>
    </row>
    <row r="132" customFormat="false" ht="15" hidden="false" customHeight="false" outlineLevel="0" collapsed="false">
      <c r="A132" s="19"/>
      <c r="B132" s="19"/>
      <c r="C132" s="19"/>
      <c r="D132" s="19"/>
      <c r="E132" s="20"/>
      <c r="F132" s="20"/>
      <c r="G132" s="20"/>
      <c r="H132" s="21"/>
      <c r="I132" s="19"/>
      <c r="J132" s="19"/>
      <c r="K132" s="22" t="str">
        <f aca="true">IF(C132="","",IF(OR(D132="Void",D132="Expired",D132="Paid"),"",IF(D132="Signed",IF(G132="","",IF(G132&lt;TODAY(),"Check renewal",IF(G132-TODAY()&lt;=30,"Renew soon",""))),IF(G132="","",IF(TODAY()&gt;G132,"Overdue",IF(G132-TODAY()&lt;=7,"Due in 7 days",""))))))</f>
        <v/>
      </c>
    </row>
    <row r="133" customFormat="false" ht="15" hidden="false" customHeight="false" outlineLevel="0" collapsed="false">
      <c r="A133" s="19"/>
      <c r="B133" s="19"/>
      <c r="C133" s="19"/>
      <c r="D133" s="19"/>
      <c r="E133" s="20"/>
      <c r="F133" s="20"/>
      <c r="G133" s="20"/>
      <c r="H133" s="21"/>
      <c r="I133" s="19"/>
      <c r="J133" s="19"/>
      <c r="K133" s="22" t="str">
        <f aca="true">IF(C133="","",IF(OR(D133="Void",D133="Expired",D133="Paid"),"",IF(D133="Signed",IF(G133="","",IF(G133&lt;TODAY(),"Check renewal",IF(G133-TODAY()&lt;=30,"Renew soon",""))),IF(G133="","",IF(TODAY()&gt;G133,"Overdue",IF(G133-TODAY()&lt;=7,"Due in 7 days",""))))))</f>
        <v/>
      </c>
    </row>
    <row r="134" customFormat="false" ht="15" hidden="false" customHeight="false" outlineLevel="0" collapsed="false">
      <c r="A134" s="19"/>
      <c r="B134" s="19"/>
      <c r="C134" s="19"/>
      <c r="D134" s="19"/>
      <c r="E134" s="20"/>
      <c r="F134" s="20"/>
      <c r="G134" s="20"/>
      <c r="H134" s="21"/>
      <c r="I134" s="19"/>
      <c r="J134" s="19"/>
      <c r="K134" s="22" t="str">
        <f aca="true">IF(C134="","",IF(OR(D134="Void",D134="Expired",D134="Paid"),"",IF(D134="Signed",IF(G134="","",IF(G134&lt;TODAY(),"Check renewal",IF(G134-TODAY()&lt;=30,"Renew soon",""))),IF(G134="","",IF(TODAY()&gt;G134,"Overdue",IF(G134-TODAY()&lt;=7,"Due in 7 days",""))))))</f>
        <v/>
      </c>
    </row>
    <row r="135" customFormat="false" ht="15" hidden="false" customHeight="false" outlineLevel="0" collapsed="false">
      <c r="A135" s="19"/>
      <c r="B135" s="19"/>
      <c r="C135" s="19"/>
      <c r="D135" s="19"/>
      <c r="E135" s="20"/>
      <c r="F135" s="20"/>
      <c r="G135" s="20"/>
      <c r="H135" s="21"/>
      <c r="I135" s="19"/>
      <c r="J135" s="19"/>
      <c r="K135" s="22" t="str">
        <f aca="true">IF(C135="","",IF(OR(D135="Void",D135="Expired",D135="Paid"),"",IF(D135="Signed",IF(G135="","",IF(G135&lt;TODAY(),"Check renewal",IF(G135-TODAY()&lt;=30,"Renew soon",""))),IF(G135="","",IF(TODAY()&gt;G135,"Overdue",IF(G135-TODAY()&lt;=7,"Due in 7 days",""))))))</f>
        <v/>
      </c>
    </row>
    <row r="136" customFormat="false" ht="15" hidden="false" customHeight="false" outlineLevel="0" collapsed="false">
      <c r="A136" s="19"/>
      <c r="B136" s="19"/>
      <c r="C136" s="19"/>
      <c r="D136" s="19"/>
      <c r="E136" s="20"/>
      <c r="F136" s="20"/>
      <c r="G136" s="20"/>
      <c r="H136" s="21"/>
      <c r="I136" s="19"/>
      <c r="J136" s="19"/>
      <c r="K136" s="22" t="str">
        <f aca="true">IF(C136="","",IF(OR(D136="Void",D136="Expired",D136="Paid"),"",IF(D136="Signed",IF(G136="","",IF(G136&lt;TODAY(),"Check renewal",IF(G136-TODAY()&lt;=30,"Renew soon",""))),IF(G136="","",IF(TODAY()&gt;G136,"Overdue",IF(G136-TODAY()&lt;=7,"Due in 7 days",""))))))</f>
        <v/>
      </c>
    </row>
    <row r="137" customFormat="false" ht="15" hidden="false" customHeight="false" outlineLevel="0" collapsed="false">
      <c r="A137" s="19"/>
      <c r="B137" s="19"/>
      <c r="C137" s="19"/>
      <c r="D137" s="19"/>
      <c r="E137" s="20"/>
      <c r="F137" s="20"/>
      <c r="G137" s="20"/>
      <c r="H137" s="21"/>
      <c r="I137" s="19"/>
      <c r="J137" s="19"/>
      <c r="K137" s="22" t="str">
        <f aca="true">IF(C137="","",IF(OR(D137="Void",D137="Expired",D137="Paid"),"",IF(D137="Signed",IF(G137="","",IF(G137&lt;TODAY(),"Check renewal",IF(G137-TODAY()&lt;=30,"Renew soon",""))),IF(G137="","",IF(TODAY()&gt;G137,"Overdue",IF(G137-TODAY()&lt;=7,"Due in 7 days",""))))))</f>
        <v/>
      </c>
    </row>
    <row r="138" customFormat="false" ht="15" hidden="false" customHeight="false" outlineLevel="0" collapsed="false">
      <c r="A138" s="19"/>
      <c r="B138" s="19"/>
      <c r="C138" s="19"/>
      <c r="D138" s="19"/>
      <c r="E138" s="20"/>
      <c r="F138" s="20"/>
      <c r="G138" s="20"/>
      <c r="H138" s="21"/>
      <c r="I138" s="19"/>
      <c r="J138" s="19"/>
      <c r="K138" s="22" t="str">
        <f aca="true">IF(C138="","",IF(OR(D138="Void",D138="Expired",D138="Paid"),"",IF(D138="Signed",IF(G138="","",IF(G138&lt;TODAY(),"Check renewal",IF(G138-TODAY()&lt;=30,"Renew soon",""))),IF(G138="","",IF(TODAY()&gt;G138,"Overdue",IF(G138-TODAY()&lt;=7,"Due in 7 days",""))))))</f>
        <v/>
      </c>
    </row>
    <row r="139" customFormat="false" ht="15" hidden="false" customHeight="false" outlineLevel="0" collapsed="false">
      <c r="A139" s="19"/>
      <c r="B139" s="19"/>
      <c r="C139" s="19"/>
      <c r="D139" s="19"/>
      <c r="E139" s="20"/>
      <c r="F139" s="20"/>
      <c r="G139" s="20"/>
      <c r="H139" s="21"/>
      <c r="I139" s="19"/>
      <c r="J139" s="19"/>
      <c r="K139" s="22" t="str">
        <f aca="true">IF(C139="","",IF(OR(D139="Void",D139="Expired",D139="Paid"),"",IF(D139="Signed",IF(G139="","",IF(G139&lt;TODAY(),"Check renewal",IF(G139-TODAY()&lt;=30,"Renew soon",""))),IF(G139="","",IF(TODAY()&gt;G139,"Overdue",IF(G139-TODAY()&lt;=7,"Due in 7 days",""))))))</f>
        <v/>
      </c>
    </row>
    <row r="140" customFormat="false" ht="15" hidden="false" customHeight="false" outlineLevel="0" collapsed="false">
      <c r="A140" s="19"/>
      <c r="B140" s="19"/>
      <c r="C140" s="19"/>
      <c r="D140" s="19"/>
      <c r="E140" s="20"/>
      <c r="F140" s="20"/>
      <c r="G140" s="20"/>
      <c r="H140" s="21"/>
      <c r="I140" s="19"/>
      <c r="J140" s="19"/>
      <c r="K140" s="22" t="str">
        <f aca="true">IF(C140="","",IF(OR(D140="Void",D140="Expired",D140="Paid"),"",IF(D140="Signed",IF(G140="","",IF(G140&lt;TODAY(),"Check renewal",IF(G140-TODAY()&lt;=30,"Renew soon",""))),IF(G140="","",IF(TODAY()&gt;G140,"Overdue",IF(G140-TODAY()&lt;=7,"Due in 7 days",""))))))</f>
        <v/>
      </c>
    </row>
    <row r="141" customFormat="false" ht="15" hidden="false" customHeight="false" outlineLevel="0" collapsed="false">
      <c r="A141" s="19"/>
      <c r="B141" s="19"/>
      <c r="C141" s="19"/>
      <c r="D141" s="19"/>
      <c r="E141" s="20"/>
      <c r="F141" s="20"/>
      <c r="G141" s="20"/>
      <c r="H141" s="21"/>
      <c r="I141" s="19"/>
      <c r="J141" s="19"/>
      <c r="K141" s="22" t="str">
        <f aca="true">IF(C141="","",IF(OR(D141="Void",D141="Expired",D141="Paid"),"",IF(D141="Signed",IF(G141="","",IF(G141&lt;TODAY(),"Check renewal",IF(G141-TODAY()&lt;=30,"Renew soon",""))),IF(G141="","",IF(TODAY()&gt;G141,"Overdue",IF(G141-TODAY()&lt;=7,"Due in 7 days",""))))))</f>
        <v/>
      </c>
    </row>
    <row r="142" customFormat="false" ht="15" hidden="false" customHeight="false" outlineLevel="0" collapsed="false">
      <c r="A142" s="19"/>
      <c r="B142" s="19"/>
      <c r="C142" s="19"/>
      <c r="D142" s="19"/>
      <c r="E142" s="20"/>
      <c r="F142" s="20"/>
      <c r="G142" s="20"/>
      <c r="H142" s="21"/>
      <c r="I142" s="19"/>
      <c r="J142" s="19"/>
      <c r="K142" s="22" t="str">
        <f aca="true">IF(C142="","",IF(OR(D142="Void",D142="Expired",D142="Paid"),"",IF(D142="Signed",IF(G142="","",IF(G142&lt;TODAY(),"Check renewal",IF(G142-TODAY()&lt;=30,"Renew soon",""))),IF(G142="","",IF(TODAY()&gt;G142,"Overdue",IF(G142-TODAY()&lt;=7,"Due in 7 days",""))))))</f>
        <v/>
      </c>
    </row>
    <row r="143" customFormat="false" ht="15" hidden="false" customHeight="false" outlineLevel="0" collapsed="false">
      <c r="A143" s="19"/>
      <c r="B143" s="19"/>
      <c r="C143" s="19"/>
      <c r="D143" s="19"/>
      <c r="E143" s="20"/>
      <c r="F143" s="20"/>
      <c r="G143" s="20"/>
      <c r="H143" s="21"/>
      <c r="I143" s="19"/>
      <c r="J143" s="19"/>
      <c r="K143" s="22" t="str">
        <f aca="true">IF(C143="","",IF(OR(D143="Void",D143="Expired",D143="Paid"),"",IF(D143="Signed",IF(G143="","",IF(G143&lt;TODAY(),"Check renewal",IF(G143-TODAY()&lt;=30,"Renew soon",""))),IF(G143="","",IF(TODAY()&gt;G143,"Overdue",IF(G143-TODAY()&lt;=7,"Due in 7 days",""))))))</f>
        <v/>
      </c>
    </row>
    <row r="144" customFormat="false" ht="15" hidden="false" customHeight="false" outlineLevel="0" collapsed="false">
      <c r="A144" s="19"/>
      <c r="B144" s="19"/>
      <c r="C144" s="19"/>
      <c r="D144" s="19"/>
      <c r="E144" s="20"/>
      <c r="F144" s="20"/>
      <c r="G144" s="20"/>
      <c r="H144" s="21"/>
      <c r="I144" s="19"/>
      <c r="J144" s="19"/>
      <c r="K144" s="22" t="str">
        <f aca="true">IF(C144="","",IF(OR(D144="Void",D144="Expired",D144="Paid"),"",IF(D144="Signed",IF(G144="","",IF(G144&lt;TODAY(),"Check renewal",IF(G144-TODAY()&lt;=30,"Renew soon",""))),IF(G144="","",IF(TODAY()&gt;G144,"Overdue",IF(G144-TODAY()&lt;=7,"Due in 7 days",""))))))</f>
        <v/>
      </c>
    </row>
    <row r="145" customFormat="false" ht="15" hidden="false" customHeight="false" outlineLevel="0" collapsed="false">
      <c r="A145" s="19"/>
      <c r="B145" s="19"/>
      <c r="C145" s="19"/>
      <c r="D145" s="19"/>
      <c r="E145" s="20"/>
      <c r="F145" s="20"/>
      <c r="G145" s="20"/>
      <c r="H145" s="21"/>
      <c r="I145" s="19"/>
      <c r="J145" s="19"/>
      <c r="K145" s="22" t="str">
        <f aca="true">IF(C145="","",IF(OR(D145="Void",D145="Expired",D145="Paid"),"",IF(D145="Signed",IF(G145="","",IF(G145&lt;TODAY(),"Check renewal",IF(G145-TODAY()&lt;=30,"Renew soon",""))),IF(G145="","",IF(TODAY()&gt;G145,"Overdue",IF(G145-TODAY()&lt;=7,"Due in 7 days",""))))))</f>
        <v/>
      </c>
    </row>
    <row r="146" customFormat="false" ht="15" hidden="false" customHeight="false" outlineLevel="0" collapsed="false">
      <c r="A146" s="19"/>
      <c r="B146" s="19"/>
      <c r="C146" s="19"/>
      <c r="D146" s="19"/>
      <c r="E146" s="20"/>
      <c r="F146" s="20"/>
      <c r="G146" s="20"/>
      <c r="H146" s="21"/>
      <c r="I146" s="19"/>
      <c r="J146" s="19"/>
      <c r="K146" s="22" t="str">
        <f aca="true">IF(C146="","",IF(OR(D146="Void",D146="Expired",D146="Paid"),"",IF(D146="Signed",IF(G146="","",IF(G146&lt;TODAY(),"Check renewal",IF(G146-TODAY()&lt;=30,"Renew soon",""))),IF(G146="","",IF(TODAY()&gt;G146,"Overdue",IF(G146-TODAY()&lt;=7,"Due in 7 days",""))))))</f>
        <v/>
      </c>
    </row>
    <row r="147" customFormat="false" ht="15" hidden="false" customHeight="false" outlineLevel="0" collapsed="false">
      <c r="A147" s="19"/>
      <c r="B147" s="19"/>
      <c r="C147" s="19"/>
      <c r="D147" s="19"/>
      <c r="E147" s="20"/>
      <c r="F147" s="20"/>
      <c r="G147" s="20"/>
      <c r="H147" s="21"/>
      <c r="I147" s="19"/>
      <c r="J147" s="19"/>
      <c r="K147" s="22" t="str">
        <f aca="true">IF(C147="","",IF(OR(D147="Void",D147="Expired",D147="Paid"),"",IF(D147="Signed",IF(G147="","",IF(G147&lt;TODAY(),"Check renewal",IF(G147-TODAY()&lt;=30,"Renew soon",""))),IF(G147="","",IF(TODAY()&gt;G147,"Overdue",IF(G147-TODAY()&lt;=7,"Due in 7 days",""))))))</f>
        <v/>
      </c>
    </row>
    <row r="148" customFormat="false" ht="15" hidden="false" customHeight="false" outlineLevel="0" collapsed="false">
      <c r="A148" s="19"/>
      <c r="B148" s="19"/>
      <c r="C148" s="19"/>
      <c r="D148" s="19"/>
      <c r="E148" s="20"/>
      <c r="F148" s="20"/>
      <c r="G148" s="20"/>
      <c r="H148" s="21"/>
      <c r="I148" s="19"/>
      <c r="J148" s="19"/>
      <c r="K148" s="22" t="str">
        <f aca="true">IF(C148="","",IF(OR(D148="Void",D148="Expired",D148="Paid"),"",IF(D148="Signed",IF(G148="","",IF(G148&lt;TODAY(),"Check renewal",IF(G148-TODAY()&lt;=30,"Renew soon",""))),IF(G148="","",IF(TODAY()&gt;G148,"Overdue",IF(G148-TODAY()&lt;=7,"Due in 7 days",""))))))</f>
        <v/>
      </c>
    </row>
    <row r="149" customFormat="false" ht="15" hidden="false" customHeight="false" outlineLevel="0" collapsed="false">
      <c r="A149" s="19"/>
      <c r="B149" s="19"/>
      <c r="C149" s="19"/>
      <c r="D149" s="19"/>
      <c r="E149" s="20"/>
      <c r="F149" s="20"/>
      <c r="G149" s="20"/>
      <c r="H149" s="21"/>
      <c r="I149" s="19"/>
      <c r="J149" s="19"/>
      <c r="K149" s="22" t="str">
        <f aca="true">IF(C149="","",IF(OR(D149="Void",D149="Expired",D149="Paid"),"",IF(D149="Signed",IF(G149="","",IF(G149&lt;TODAY(),"Check renewal",IF(G149-TODAY()&lt;=30,"Renew soon",""))),IF(G149="","",IF(TODAY()&gt;G149,"Overdue",IF(G149-TODAY()&lt;=7,"Due in 7 days",""))))))</f>
        <v/>
      </c>
    </row>
    <row r="150" customFormat="false" ht="15" hidden="false" customHeight="false" outlineLevel="0" collapsed="false">
      <c r="A150" s="19"/>
      <c r="B150" s="19"/>
      <c r="C150" s="19"/>
      <c r="D150" s="19"/>
      <c r="E150" s="20"/>
      <c r="F150" s="20"/>
      <c r="G150" s="20"/>
      <c r="H150" s="21"/>
      <c r="I150" s="19"/>
      <c r="J150" s="19"/>
      <c r="K150" s="22" t="str">
        <f aca="true">IF(C150="","",IF(OR(D150="Void",D150="Expired",D150="Paid"),"",IF(D150="Signed",IF(G150="","",IF(G150&lt;TODAY(),"Check renewal",IF(G150-TODAY()&lt;=30,"Renew soon",""))),IF(G150="","",IF(TODAY()&gt;G150,"Overdue",IF(G150-TODAY()&lt;=7,"Due in 7 days",""))))))</f>
        <v/>
      </c>
    </row>
    <row r="151" customFormat="false" ht="15" hidden="false" customHeight="false" outlineLevel="0" collapsed="false">
      <c r="A151" s="19"/>
      <c r="B151" s="19"/>
      <c r="C151" s="19"/>
      <c r="D151" s="19"/>
      <c r="E151" s="20"/>
      <c r="F151" s="20"/>
      <c r="G151" s="20"/>
      <c r="H151" s="21"/>
      <c r="I151" s="19"/>
      <c r="J151" s="19"/>
      <c r="K151" s="22" t="str">
        <f aca="true">IF(C151="","",IF(OR(D151="Void",D151="Expired",D151="Paid"),"",IF(D151="Signed",IF(G151="","",IF(G151&lt;TODAY(),"Check renewal",IF(G151-TODAY()&lt;=30,"Renew soon",""))),IF(G151="","",IF(TODAY()&gt;G151,"Overdue",IF(G151-TODAY()&lt;=7,"Due in 7 days",""))))))</f>
        <v/>
      </c>
    </row>
    <row r="152" customFormat="false" ht="15" hidden="false" customHeight="false" outlineLevel="0" collapsed="false">
      <c r="A152" s="19"/>
      <c r="B152" s="19"/>
      <c r="C152" s="19"/>
      <c r="D152" s="19"/>
      <c r="E152" s="20"/>
      <c r="F152" s="20"/>
      <c r="G152" s="20"/>
      <c r="H152" s="21"/>
      <c r="I152" s="19"/>
      <c r="J152" s="19"/>
      <c r="K152" s="22" t="str">
        <f aca="true">IF(C152="","",IF(OR(D152="Void",D152="Expired",D152="Paid"),"",IF(D152="Signed",IF(G152="","",IF(G152&lt;TODAY(),"Check renewal",IF(G152-TODAY()&lt;=30,"Renew soon",""))),IF(G152="","",IF(TODAY()&gt;G152,"Overdue",IF(G152-TODAY()&lt;=7,"Due in 7 days",""))))))</f>
        <v/>
      </c>
    </row>
    <row r="153" customFormat="false" ht="15" hidden="false" customHeight="false" outlineLevel="0" collapsed="false">
      <c r="A153" s="19"/>
      <c r="B153" s="19"/>
      <c r="C153" s="19"/>
      <c r="D153" s="19"/>
      <c r="E153" s="20"/>
      <c r="F153" s="20"/>
      <c r="G153" s="20"/>
      <c r="H153" s="21"/>
      <c r="I153" s="19"/>
      <c r="J153" s="19"/>
      <c r="K153" s="22" t="str">
        <f aca="true">IF(C153="","",IF(OR(D153="Void",D153="Expired",D153="Paid"),"",IF(D153="Signed",IF(G153="","",IF(G153&lt;TODAY(),"Check renewal",IF(G153-TODAY()&lt;=30,"Renew soon",""))),IF(G153="","",IF(TODAY()&gt;G153,"Overdue",IF(G153-TODAY()&lt;=7,"Due in 7 days",""))))))</f>
        <v/>
      </c>
    </row>
    <row r="154" customFormat="false" ht="15" hidden="false" customHeight="false" outlineLevel="0" collapsed="false">
      <c r="A154" s="19"/>
      <c r="B154" s="19"/>
      <c r="C154" s="19"/>
      <c r="D154" s="19"/>
      <c r="E154" s="20"/>
      <c r="F154" s="20"/>
      <c r="G154" s="20"/>
      <c r="H154" s="21"/>
      <c r="I154" s="19"/>
      <c r="J154" s="19"/>
      <c r="K154" s="22" t="str">
        <f aca="true">IF(C154="","",IF(OR(D154="Void",D154="Expired",D154="Paid"),"",IF(D154="Signed",IF(G154="","",IF(G154&lt;TODAY(),"Check renewal",IF(G154-TODAY()&lt;=30,"Renew soon",""))),IF(G154="","",IF(TODAY()&gt;G154,"Overdue",IF(G154-TODAY()&lt;=7,"Due in 7 days",""))))))</f>
        <v/>
      </c>
    </row>
    <row r="155" customFormat="false" ht="15" hidden="false" customHeight="false" outlineLevel="0" collapsed="false">
      <c r="A155" s="19"/>
      <c r="B155" s="19"/>
      <c r="C155" s="19"/>
      <c r="D155" s="19"/>
      <c r="E155" s="20"/>
      <c r="F155" s="20"/>
      <c r="G155" s="20"/>
      <c r="H155" s="21"/>
      <c r="I155" s="19"/>
      <c r="J155" s="19"/>
      <c r="K155" s="22" t="str">
        <f aca="true">IF(C155="","",IF(OR(D155="Void",D155="Expired",D155="Paid"),"",IF(D155="Signed",IF(G155="","",IF(G155&lt;TODAY(),"Check renewal",IF(G155-TODAY()&lt;=30,"Renew soon",""))),IF(G155="","",IF(TODAY()&gt;G155,"Overdue",IF(G155-TODAY()&lt;=7,"Due in 7 days",""))))))</f>
        <v/>
      </c>
    </row>
    <row r="156" customFormat="false" ht="15" hidden="false" customHeight="false" outlineLevel="0" collapsed="false">
      <c r="A156" s="19"/>
      <c r="B156" s="19"/>
      <c r="C156" s="19"/>
      <c r="D156" s="19"/>
      <c r="E156" s="20"/>
      <c r="F156" s="20"/>
      <c r="G156" s="20"/>
      <c r="H156" s="21"/>
      <c r="I156" s="19"/>
      <c r="J156" s="19"/>
      <c r="K156" s="22" t="str">
        <f aca="true">IF(C156="","",IF(OR(D156="Void",D156="Expired",D156="Paid"),"",IF(D156="Signed",IF(G156="","",IF(G156&lt;TODAY(),"Check renewal",IF(G156-TODAY()&lt;=30,"Renew soon",""))),IF(G156="","",IF(TODAY()&gt;G156,"Overdue",IF(G156-TODAY()&lt;=7,"Due in 7 days",""))))))</f>
        <v/>
      </c>
    </row>
    <row r="157" customFormat="false" ht="15" hidden="false" customHeight="false" outlineLevel="0" collapsed="false">
      <c r="A157" s="19"/>
      <c r="B157" s="19"/>
      <c r="C157" s="19"/>
      <c r="D157" s="19"/>
      <c r="E157" s="20"/>
      <c r="F157" s="20"/>
      <c r="G157" s="20"/>
      <c r="H157" s="21"/>
      <c r="I157" s="19"/>
      <c r="J157" s="19"/>
      <c r="K157" s="22" t="str">
        <f aca="true">IF(C157="","",IF(OR(D157="Void",D157="Expired",D157="Paid"),"",IF(D157="Signed",IF(G157="","",IF(G157&lt;TODAY(),"Check renewal",IF(G157-TODAY()&lt;=30,"Renew soon",""))),IF(G157="","",IF(TODAY()&gt;G157,"Overdue",IF(G157-TODAY()&lt;=7,"Due in 7 days",""))))))</f>
        <v/>
      </c>
    </row>
    <row r="158" customFormat="false" ht="15" hidden="false" customHeight="false" outlineLevel="0" collapsed="false">
      <c r="A158" s="19"/>
      <c r="B158" s="19"/>
      <c r="C158" s="19"/>
      <c r="D158" s="19"/>
      <c r="E158" s="20"/>
      <c r="F158" s="20"/>
      <c r="G158" s="20"/>
      <c r="H158" s="21"/>
      <c r="I158" s="19"/>
      <c r="J158" s="19"/>
      <c r="K158" s="22" t="str">
        <f aca="true">IF(C158="","",IF(OR(D158="Void",D158="Expired",D158="Paid"),"",IF(D158="Signed",IF(G158="","",IF(G158&lt;TODAY(),"Check renewal",IF(G158-TODAY()&lt;=30,"Renew soon",""))),IF(G158="","",IF(TODAY()&gt;G158,"Overdue",IF(G158-TODAY()&lt;=7,"Due in 7 days",""))))))</f>
        <v/>
      </c>
    </row>
    <row r="159" customFormat="false" ht="15" hidden="false" customHeight="false" outlineLevel="0" collapsed="false">
      <c r="A159" s="19"/>
      <c r="B159" s="19"/>
      <c r="C159" s="19"/>
      <c r="D159" s="19"/>
      <c r="E159" s="20"/>
      <c r="F159" s="20"/>
      <c r="G159" s="20"/>
      <c r="H159" s="21"/>
      <c r="I159" s="19"/>
      <c r="J159" s="19"/>
      <c r="K159" s="22" t="str">
        <f aca="true">IF(C159="","",IF(OR(D159="Void",D159="Expired",D159="Paid"),"",IF(D159="Signed",IF(G159="","",IF(G159&lt;TODAY(),"Check renewal",IF(G159-TODAY()&lt;=30,"Renew soon",""))),IF(G159="","",IF(TODAY()&gt;G159,"Overdue",IF(G159-TODAY()&lt;=7,"Due in 7 days",""))))))</f>
        <v/>
      </c>
    </row>
    <row r="160" customFormat="false" ht="15" hidden="false" customHeight="false" outlineLevel="0" collapsed="false">
      <c r="A160" s="19"/>
      <c r="B160" s="19"/>
      <c r="C160" s="19"/>
      <c r="D160" s="19"/>
      <c r="E160" s="20"/>
      <c r="F160" s="20"/>
      <c r="G160" s="20"/>
      <c r="H160" s="21"/>
      <c r="I160" s="19"/>
      <c r="J160" s="19"/>
      <c r="K160" s="22" t="str">
        <f aca="true">IF(C160="","",IF(OR(D160="Void",D160="Expired",D160="Paid"),"",IF(D160="Signed",IF(G160="","",IF(G160&lt;TODAY(),"Check renewal",IF(G160-TODAY()&lt;=30,"Renew soon",""))),IF(G160="","",IF(TODAY()&gt;G160,"Overdue",IF(G160-TODAY()&lt;=7,"Due in 7 days",""))))))</f>
        <v/>
      </c>
    </row>
    <row r="161" customFormat="false" ht="15" hidden="false" customHeight="false" outlineLevel="0" collapsed="false">
      <c r="A161" s="19"/>
      <c r="B161" s="19"/>
      <c r="C161" s="19"/>
      <c r="D161" s="19"/>
      <c r="E161" s="20"/>
      <c r="F161" s="20"/>
      <c r="G161" s="20"/>
      <c r="H161" s="21"/>
      <c r="I161" s="19"/>
      <c r="J161" s="19"/>
      <c r="K161" s="22" t="str">
        <f aca="true">IF(C161="","",IF(OR(D161="Void",D161="Expired",D161="Paid"),"",IF(D161="Signed",IF(G161="","",IF(G161&lt;TODAY(),"Check renewal",IF(G161-TODAY()&lt;=30,"Renew soon",""))),IF(G161="","",IF(TODAY()&gt;G161,"Overdue",IF(G161-TODAY()&lt;=7,"Due in 7 days",""))))))</f>
        <v/>
      </c>
    </row>
    <row r="162" customFormat="false" ht="15" hidden="false" customHeight="false" outlineLevel="0" collapsed="false">
      <c r="A162" s="19"/>
      <c r="B162" s="19"/>
      <c r="C162" s="19"/>
      <c r="D162" s="19"/>
      <c r="E162" s="20"/>
      <c r="F162" s="20"/>
      <c r="G162" s="20"/>
      <c r="H162" s="21"/>
      <c r="I162" s="19"/>
      <c r="J162" s="19"/>
      <c r="K162" s="22" t="str">
        <f aca="true">IF(C162="","",IF(OR(D162="Void",D162="Expired",D162="Paid"),"",IF(D162="Signed",IF(G162="","",IF(G162&lt;TODAY(),"Check renewal",IF(G162-TODAY()&lt;=30,"Renew soon",""))),IF(G162="","",IF(TODAY()&gt;G162,"Overdue",IF(G162-TODAY()&lt;=7,"Due in 7 days",""))))))</f>
        <v/>
      </c>
    </row>
    <row r="163" customFormat="false" ht="15" hidden="false" customHeight="false" outlineLevel="0" collapsed="false">
      <c r="A163" s="19"/>
      <c r="B163" s="19"/>
      <c r="C163" s="19"/>
      <c r="D163" s="19"/>
      <c r="E163" s="20"/>
      <c r="F163" s="20"/>
      <c r="G163" s="20"/>
      <c r="H163" s="21"/>
      <c r="I163" s="19"/>
      <c r="J163" s="19"/>
      <c r="K163" s="22" t="str">
        <f aca="true">IF(C163="","",IF(OR(D163="Void",D163="Expired",D163="Paid"),"",IF(D163="Signed",IF(G163="","",IF(G163&lt;TODAY(),"Check renewal",IF(G163-TODAY()&lt;=30,"Renew soon",""))),IF(G163="","",IF(TODAY()&gt;G163,"Overdue",IF(G163-TODAY()&lt;=7,"Due in 7 days",""))))))</f>
        <v/>
      </c>
    </row>
    <row r="164" customFormat="false" ht="15" hidden="false" customHeight="false" outlineLevel="0" collapsed="false">
      <c r="A164" s="19"/>
      <c r="B164" s="19"/>
      <c r="C164" s="19"/>
      <c r="D164" s="19"/>
      <c r="E164" s="20"/>
      <c r="F164" s="20"/>
      <c r="G164" s="20"/>
      <c r="H164" s="21"/>
      <c r="I164" s="19"/>
      <c r="J164" s="19"/>
      <c r="K164" s="22" t="str">
        <f aca="true">IF(C164="","",IF(OR(D164="Void",D164="Expired",D164="Paid"),"",IF(D164="Signed",IF(G164="","",IF(G164&lt;TODAY(),"Check renewal",IF(G164-TODAY()&lt;=30,"Renew soon",""))),IF(G164="","",IF(TODAY()&gt;G164,"Overdue",IF(G164-TODAY()&lt;=7,"Due in 7 days",""))))))</f>
        <v/>
      </c>
    </row>
    <row r="165" customFormat="false" ht="15" hidden="false" customHeight="false" outlineLevel="0" collapsed="false">
      <c r="A165" s="19"/>
      <c r="B165" s="19"/>
      <c r="C165" s="19"/>
      <c r="D165" s="19"/>
      <c r="E165" s="20"/>
      <c r="F165" s="20"/>
      <c r="G165" s="20"/>
      <c r="H165" s="21"/>
      <c r="I165" s="19"/>
      <c r="J165" s="19"/>
      <c r="K165" s="22" t="str">
        <f aca="true">IF(C165="","",IF(OR(D165="Void",D165="Expired",D165="Paid"),"",IF(D165="Signed",IF(G165="","",IF(G165&lt;TODAY(),"Check renewal",IF(G165-TODAY()&lt;=30,"Renew soon",""))),IF(G165="","",IF(TODAY()&gt;G165,"Overdue",IF(G165-TODAY()&lt;=7,"Due in 7 days",""))))))</f>
        <v/>
      </c>
    </row>
    <row r="166" customFormat="false" ht="15" hidden="false" customHeight="false" outlineLevel="0" collapsed="false">
      <c r="A166" s="19"/>
      <c r="B166" s="19"/>
      <c r="C166" s="19"/>
      <c r="D166" s="19"/>
      <c r="E166" s="20"/>
      <c r="F166" s="20"/>
      <c r="G166" s="20"/>
      <c r="H166" s="21"/>
      <c r="I166" s="19"/>
      <c r="J166" s="19"/>
      <c r="K166" s="22" t="str">
        <f aca="true">IF(C166="","",IF(OR(D166="Void",D166="Expired",D166="Paid"),"",IF(D166="Signed",IF(G166="","",IF(G166&lt;TODAY(),"Check renewal",IF(G166-TODAY()&lt;=30,"Renew soon",""))),IF(G166="","",IF(TODAY()&gt;G166,"Overdue",IF(G166-TODAY()&lt;=7,"Due in 7 days",""))))))</f>
        <v/>
      </c>
    </row>
    <row r="167" customFormat="false" ht="15" hidden="false" customHeight="false" outlineLevel="0" collapsed="false">
      <c r="A167" s="19"/>
      <c r="B167" s="19"/>
      <c r="C167" s="19"/>
      <c r="D167" s="19"/>
      <c r="E167" s="20"/>
      <c r="F167" s="20"/>
      <c r="G167" s="20"/>
      <c r="H167" s="21"/>
      <c r="I167" s="19"/>
      <c r="J167" s="19"/>
      <c r="K167" s="22" t="str">
        <f aca="true">IF(C167="","",IF(OR(D167="Void",D167="Expired",D167="Paid"),"",IF(D167="Signed",IF(G167="","",IF(G167&lt;TODAY(),"Check renewal",IF(G167-TODAY()&lt;=30,"Renew soon",""))),IF(G167="","",IF(TODAY()&gt;G167,"Overdue",IF(G167-TODAY()&lt;=7,"Due in 7 days",""))))))</f>
        <v/>
      </c>
    </row>
    <row r="168" customFormat="false" ht="15" hidden="false" customHeight="false" outlineLevel="0" collapsed="false">
      <c r="A168" s="19"/>
      <c r="B168" s="19"/>
      <c r="C168" s="19"/>
      <c r="D168" s="19"/>
      <c r="E168" s="20"/>
      <c r="F168" s="20"/>
      <c r="G168" s="20"/>
      <c r="H168" s="21"/>
      <c r="I168" s="19"/>
      <c r="J168" s="19"/>
      <c r="K168" s="22" t="str">
        <f aca="true">IF(C168="","",IF(OR(D168="Void",D168="Expired",D168="Paid"),"",IF(D168="Signed",IF(G168="","",IF(G168&lt;TODAY(),"Check renewal",IF(G168-TODAY()&lt;=30,"Renew soon",""))),IF(G168="","",IF(TODAY()&gt;G168,"Overdue",IF(G168-TODAY()&lt;=7,"Due in 7 days",""))))))</f>
        <v/>
      </c>
    </row>
    <row r="169" customFormat="false" ht="15" hidden="false" customHeight="false" outlineLevel="0" collapsed="false">
      <c r="A169" s="19"/>
      <c r="B169" s="19"/>
      <c r="C169" s="19"/>
      <c r="D169" s="19"/>
      <c r="E169" s="20"/>
      <c r="F169" s="20"/>
      <c r="G169" s="20"/>
      <c r="H169" s="21"/>
      <c r="I169" s="19"/>
      <c r="J169" s="19"/>
      <c r="K169" s="22" t="str">
        <f aca="true">IF(C169="","",IF(OR(D169="Void",D169="Expired",D169="Paid"),"",IF(D169="Signed",IF(G169="","",IF(G169&lt;TODAY(),"Check renewal",IF(G169-TODAY()&lt;=30,"Renew soon",""))),IF(G169="","",IF(TODAY()&gt;G169,"Overdue",IF(G169-TODAY()&lt;=7,"Due in 7 days",""))))))</f>
        <v/>
      </c>
    </row>
    <row r="170" customFormat="false" ht="15" hidden="false" customHeight="false" outlineLevel="0" collapsed="false">
      <c r="A170" s="19"/>
      <c r="B170" s="19"/>
      <c r="C170" s="19"/>
      <c r="D170" s="19"/>
      <c r="E170" s="20"/>
      <c r="F170" s="20"/>
      <c r="G170" s="20"/>
      <c r="H170" s="21"/>
      <c r="I170" s="19"/>
      <c r="J170" s="19"/>
      <c r="K170" s="22" t="str">
        <f aca="true">IF(C170="","",IF(OR(D170="Void",D170="Expired",D170="Paid"),"",IF(D170="Signed",IF(G170="","",IF(G170&lt;TODAY(),"Check renewal",IF(G170-TODAY()&lt;=30,"Renew soon",""))),IF(G170="","",IF(TODAY()&gt;G170,"Overdue",IF(G170-TODAY()&lt;=7,"Due in 7 days",""))))))</f>
        <v/>
      </c>
    </row>
    <row r="171" customFormat="false" ht="15" hidden="false" customHeight="false" outlineLevel="0" collapsed="false">
      <c r="A171" s="19"/>
      <c r="B171" s="19"/>
      <c r="C171" s="19"/>
      <c r="D171" s="19"/>
      <c r="E171" s="20"/>
      <c r="F171" s="20"/>
      <c r="G171" s="20"/>
      <c r="H171" s="21"/>
      <c r="I171" s="19"/>
      <c r="J171" s="19"/>
      <c r="K171" s="22" t="str">
        <f aca="true">IF(C171="","",IF(OR(D171="Void",D171="Expired",D171="Paid"),"",IF(D171="Signed",IF(G171="","",IF(G171&lt;TODAY(),"Check renewal",IF(G171-TODAY()&lt;=30,"Renew soon",""))),IF(G171="","",IF(TODAY()&gt;G171,"Overdue",IF(G171-TODAY()&lt;=7,"Due in 7 days",""))))))</f>
        <v/>
      </c>
    </row>
    <row r="172" customFormat="false" ht="15" hidden="false" customHeight="false" outlineLevel="0" collapsed="false">
      <c r="A172" s="19"/>
      <c r="B172" s="19"/>
      <c r="C172" s="19"/>
      <c r="D172" s="19"/>
      <c r="E172" s="20"/>
      <c r="F172" s="20"/>
      <c r="G172" s="20"/>
      <c r="H172" s="21"/>
      <c r="I172" s="19"/>
      <c r="J172" s="19"/>
      <c r="K172" s="22" t="str">
        <f aca="true">IF(C172="","",IF(OR(D172="Void",D172="Expired",D172="Paid"),"",IF(D172="Signed",IF(G172="","",IF(G172&lt;TODAY(),"Check renewal",IF(G172-TODAY()&lt;=30,"Renew soon",""))),IF(G172="","",IF(TODAY()&gt;G172,"Overdue",IF(G172-TODAY()&lt;=7,"Due in 7 days",""))))))</f>
        <v/>
      </c>
    </row>
    <row r="173" customFormat="false" ht="15" hidden="false" customHeight="false" outlineLevel="0" collapsed="false">
      <c r="A173" s="19"/>
      <c r="B173" s="19"/>
      <c r="C173" s="19"/>
      <c r="D173" s="19"/>
      <c r="E173" s="20"/>
      <c r="F173" s="20"/>
      <c r="G173" s="20"/>
      <c r="H173" s="21"/>
      <c r="I173" s="19"/>
      <c r="J173" s="19"/>
      <c r="K173" s="22" t="str">
        <f aca="true">IF(C173="","",IF(OR(D173="Void",D173="Expired",D173="Paid"),"",IF(D173="Signed",IF(G173="","",IF(G173&lt;TODAY(),"Check renewal",IF(G173-TODAY()&lt;=30,"Renew soon",""))),IF(G173="","",IF(TODAY()&gt;G173,"Overdue",IF(G173-TODAY()&lt;=7,"Due in 7 days",""))))))</f>
        <v/>
      </c>
    </row>
    <row r="174" customFormat="false" ht="15" hidden="false" customHeight="false" outlineLevel="0" collapsed="false">
      <c r="A174" s="19"/>
      <c r="B174" s="19"/>
      <c r="C174" s="19"/>
      <c r="D174" s="19"/>
      <c r="E174" s="20"/>
      <c r="F174" s="20"/>
      <c r="G174" s="20"/>
      <c r="H174" s="21"/>
      <c r="I174" s="19"/>
      <c r="J174" s="19"/>
      <c r="K174" s="22" t="str">
        <f aca="true">IF(C174="","",IF(OR(D174="Void",D174="Expired",D174="Paid"),"",IF(D174="Signed",IF(G174="","",IF(G174&lt;TODAY(),"Check renewal",IF(G174-TODAY()&lt;=30,"Renew soon",""))),IF(G174="","",IF(TODAY()&gt;G174,"Overdue",IF(G174-TODAY()&lt;=7,"Due in 7 days",""))))))</f>
        <v/>
      </c>
    </row>
    <row r="175" customFormat="false" ht="15" hidden="false" customHeight="false" outlineLevel="0" collapsed="false">
      <c r="A175" s="19"/>
      <c r="B175" s="19"/>
      <c r="C175" s="19"/>
      <c r="D175" s="19"/>
      <c r="E175" s="20"/>
      <c r="F175" s="20"/>
      <c r="G175" s="20"/>
      <c r="H175" s="21"/>
      <c r="I175" s="19"/>
      <c r="J175" s="19"/>
      <c r="K175" s="22" t="str">
        <f aca="true">IF(C175="","",IF(OR(D175="Void",D175="Expired",D175="Paid"),"",IF(D175="Signed",IF(G175="","",IF(G175&lt;TODAY(),"Check renewal",IF(G175-TODAY()&lt;=30,"Renew soon",""))),IF(G175="","",IF(TODAY()&gt;G175,"Overdue",IF(G175-TODAY()&lt;=7,"Due in 7 days",""))))))</f>
        <v/>
      </c>
    </row>
    <row r="176" customFormat="false" ht="15" hidden="false" customHeight="false" outlineLevel="0" collapsed="false">
      <c r="A176" s="19"/>
      <c r="B176" s="19"/>
      <c r="C176" s="19"/>
      <c r="D176" s="19"/>
      <c r="E176" s="20"/>
      <c r="F176" s="20"/>
      <c r="G176" s="20"/>
      <c r="H176" s="21"/>
      <c r="I176" s="19"/>
      <c r="J176" s="19"/>
      <c r="K176" s="22" t="str">
        <f aca="true">IF(C176="","",IF(OR(D176="Void",D176="Expired",D176="Paid"),"",IF(D176="Signed",IF(G176="","",IF(G176&lt;TODAY(),"Check renewal",IF(G176-TODAY()&lt;=30,"Renew soon",""))),IF(G176="","",IF(TODAY()&gt;G176,"Overdue",IF(G176-TODAY()&lt;=7,"Due in 7 days",""))))))</f>
        <v/>
      </c>
    </row>
    <row r="177" customFormat="false" ht="15" hidden="false" customHeight="false" outlineLevel="0" collapsed="false">
      <c r="A177" s="19"/>
      <c r="B177" s="19"/>
      <c r="C177" s="19"/>
      <c r="D177" s="19"/>
      <c r="E177" s="20"/>
      <c r="F177" s="20"/>
      <c r="G177" s="20"/>
      <c r="H177" s="21"/>
      <c r="I177" s="19"/>
      <c r="J177" s="19"/>
      <c r="K177" s="22" t="str">
        <f aca="true">IF(C177="","",IF(OR(D177="Void",D177="Expired",D177="Paid"),"",IF(D177="Signed",IF(G177="","",IF(G177&lt;TODAY(),"Check renewal",IF(G177-TODAY()&lt;=30,"Renew soon",""))),IF(G177="","",IF(TODAY()&gt;G177,"Overdue",IF(G177-TODAY()&lt;=7,"Due in 7 days",""))))))</f>
        <v/>
      </c>
    </row>
    <row r="178" customFormat="false" ht="15" hidden="false" customHeight="false" outlineLevel="0" collapsed="false">
      <c r="A178" s="19"/>
      <c r="B178" s="19"/>
      <c r="C178" s="19"/>
      <c r="D178" s="19"/>
      <c r="E178" s="20"/>
      <c r="F178" s="20"/>
      <c r="G178" s="20"/>
      <c r="H178" s="21"/>
      <c r="I178" s="19"/>
      <c r="J178" s="19"/>
      <c r="K178" s="22" t="str">
        <f aca="true">IF(C178="","",IF(OR(D178="Void",D178="Expired",D178="Paid"),"",IF(D178="Signed",IF(G178="","",IF(G178&lt;TODAY(),"Check renewal",IF(G178-TODAY()&lt;=30,"Renew soon",""))),IF(G178="","",IF(TODAY()&gt;G178,"Overdue",IF(G178-TODAY()&lt;=7,"Due in 7 days",""))))))</f>
        <v/>
      </c>
    </row>
    <row r="179" customFormat="false" ht="15" hidden="false" customHeight="false" outlineLevel="0" collapsed="false">
      <c r="A179" s="19"/>
      <c r="B179" s="19"/>
      <c r="C179" s="19"/>
      <c r="D179" s="19"/>
      <c r="E179" s="20"/>
      <c r="F179" s="20"/>
      <c r="G179" s="20"/>
      <c r="H179" s="21"/>
      <c r="I179" s="19"/>
      <c r="J179" s="19"/>
      <c r="K179" s="22" t="str">
        <f aca="true">IF(C179="","",IF(OR(D179="Void",D179="Expired",D179="Paid"),"",IF(D179="Signed",IF(G179="","",IF(G179&lt;TODAY(),"Check renewal",IF(G179-TODAY()&lt;=30,"Renew soon",""))),IF(G179="","",IF(TODAY()&gt;G179,"Overdue",IF(G179-TODAY()&lt;=7,"Due in 7 days",""))))))</f>
        <v/>
      </c>
    </row>
    <row r="180" customFormat="false" ht="15" hidden="false" customHeight="false" outlineLevel="0" collapsed="false">
      <c r="A180" s="19"/>
      <c r="B180" s="19"/>
      <c r="C180" s="19"/>
      <c r="D180" s="19"/>
      <c r="E180" s="20"/>
      <c r="F180" s="20"/>
      <c r="G180" s="20"/>
      <c r="H180" s="21"/>
      <c r="I180" s="19"/>
      <c r="J180" s="19"/>
      <c r="K180" s="22" t="str">
        <f aca="true">IF(C180="","",IF(OR(D180="Void",D180="Expired",D180="Paid"),"",IF(D180="Signed",IF(G180="","",IF(G180&lt;TODAY(),"Check renewal",IF(G180-TODAY()&lt;=30,"Renew soon",""))),IF(G180="","",IF(TODAY()&gt;G180,"Overdue",IF(G180-TODAY()&lt;=7,"Due in 7 days",""))))))</f>
        <v/>
      </c>
    </row>
    <row r="181" customFormat="false" ht="15" hidden="false" customHeight="false" outlineLevel="0" collapsed="false">
      <c r="A181" s="19"/>
      <c r="B181" s="19"/>
      <c r="C181" s="19"/>
      <c r="D181" s="19"/>
      <c r="E181" s="20"/>
      <c r="F181" s="20"/>
      <c r="G181" s="20"/>
      <c r="H181" s="21"/>
      <c r="I181" s="19"/>
      <c r="J181" s="19"/>
      <c r="K181" s="22" t="str">
        <f aca="true">IF(C181="","",IF(OR(D181="Void",D181="Expired",D181="Paid"),"",IF(D181="Signed",IF(G181="","",IF(G181&lt;TODAY(),"Check renewal",IF(G181-TODAY()&lt;=30,"Renew soon",""))),IF(G181="","",IF(TODAY()&gt;G181,"Overdue",IF(G181-TODAY()&lt;=7,"Due in 7 days",""))))))</f>
        <v/>
      </c>
    </row>
    <row r="182" customFormat="false" ht="15" hidden="false" customHeight="false" outlineLevel="0" collapsed="false">
      <c r="A182" s="19"/>
      <c r="B182" s="19"/>
      <c r="C182" s="19"/>
      <c r="D182" s="19"/>
      <c r="E182" s="20"/>
      <c r="F182" s="20"/>
      <c r="G182" s="20"/>
      <c r="H182" s="21"/>
      <c r="I182" s="19"/>
      <c r="J182" s="19"/>
      <c r="K182" s="22" t="str">
        <f aca="true">IF(C182="","",IF(OR(D182="Void",D182="Expired",D182="Paid"),"",IF(D182="Signed",IF(G182="","",IF(G182&lt;TODAY(),"Check renewal",IF(G182-TODAY()&lt;=30,"Renew soon",""))),IF(G182="","",IF(TODAY()&gt;G182,"Overdue",IF(G182-TODAY()&lt;=7,"Due in 7 days",""))))))</f>
        <v/>
      </c>
    </row>
    <row r="183" customFormat="false" ht="15" hidden="false" customHeight="false" outlineLevel="0" collapsed="false">
      <c r="A183" s="19"/>
      <c r="B183" s="19"/>
      <c r="C183" s="19"/>
      <c r="D183" s="19"/>
      <c r="E183" s="20"/>
      <c r="F183" s="20"/>
      <c r="G183" s="20"/>
      <c r="H183" s="21"/>
      <c r="I183" s="19"/>
      <c r="J183" s="19"/>
      <c r="K183" s="22" t="str">
        <f aca="true">IF(C183="","",IF(OR(D183="Void",D183="Expired",D183="Paid"),"",IF(D183="Signed",IF(G183="","",IF(G183&lt;TODAY(),"Check renewal",IF(G183-TODAY()&lt;=30,"Renew soon",""))),IF(G183="","",IF(TODAY()&gt;G183,"Overdue",IF(G183-TODAY()&lt;=7,"Due in 7 days",""))))))</f>
        <v/>
      </c>
    </row>
    <row r="184" customFormat="false" ht="15" hidden="false" customHeight="false" outlineLevel="0" collapsed="false">
      <c r="A184" s="19"/>
      <c r="B184" s="19"/>
      <c r="C184" s="19"/>
      <c r="D184" s="19"/>
      <c r="E184" s="20"/>
      <c r="F184" s="20"/>
      <c r="G184" s="20"/>
      <c r="H184" s="21"/>
      <c r="I184" s="19"/>
      <c r="J184" s="19"/>
      <c r="K184" s="22" t="str">
        <f aca="true">IF(C184="","",IF(OR(D184="Void",D184="Expired",D184="Paid"),"",IF(D184="Signed",IF(G184="","",IF(G184&lt;TODAY(),"Check renewal",IF(G184-TODAY()&lt;=30,"Renew soon",""))),IF(G184="","",IF(TODAY()&gt;G184,"Overdue",IF(G184-TODAY()&lt;=7,"Due in 7 days",""))))))</f>
        <v/>
      </c>
    </row>
    <row r="185" customFormat="false" ht="15" hidden="false" customHeight="false" outlineLevel="0" collapsed="false">
      <c r="A185" s="19"/>
      <c r="B185" s="19"/>
      <c r="C185" s="19"/>
      <c r="D185" s="19"/>
      <c r="E185" s="20"/>
      <c r="F185" s="20"/>
      <c r="G185" s="20"/>
      <c r="H185" s="21"/>
      <c r="I185" s="19"/>
      <c r="J185" s="19"/>
      <c r="K185" s="22" t="str">
        <f aca="true">IF(C185="","",IF(OR(D185="Void",D185="Expired",D185="Paid"),"",IF(D185="Signed",IF(G185="","",IF(G185&lt;TODAY(),"Check renewal",IF(G185-TODAY()&lt;=30,"Renew soon",""))),IF(G185="","",IF(TODAY()&gt;G185,"Overdue",IF(G185-TODAY()&lt;=7,"Due in 7 days",""))))))</f>
        <v/>
      </c>
    </row>
    <row r="186" customFormat="false" ht="15" hidden="false" customHeight="false" outlineLevel="0" collapsed="false">
      <c r="A186" s="19"/>
      <c r="B186" s="19"/>
      <c r="C186" s="19"/>
      <c r="D186" s="19"/>
      <c r="E186" s="20"/>
      <c r="F186" s="20"/>
      <c r="G186" s="20"/>
      <c r="H186" s="21"/>
      <c r="I186" s="19"/>
      <c r="J186" s="19"/>
      <c r="K186" s="22" t="str">
        <f aca="true">IF(C186="","",IF(OR(D186="Void",D186="Expired",D186="Paid"),"",IF(D186="Signed",IF(G186="","",IF(G186&lt;TODAY(),"Check renewal",IF(G186-TODAY()&lt;=30,"Renew soon",""))),IF(G186="","",IF(TODAY()&gt;G186,"Overdue",IF(G186-TODAY()&lt;=7,"Due in 7 days",""))))))</f>
        <v/>
      </c>
    </row>
    <row r="187" customFormat="false" ht="15" hidden="false" customHeight="false" outlineLevel="0" collapsed="false">
      <c r="A187" s="19"/>
      <c r="B187" s="19"/>
      <c r="C187" s="19"/>
      <c r="D187" s="19"/>
      <c r="E187" s="20"/>
      <c r="F187" s="20"/>
      <c r="G187" s="20"/>
      <c r="H187" s="21"/>
      <c r="I187" s="19"/>
      <c r="J187" s="19"/>
      <c r="K187" s="22" t="str">
        <f aca="true">IF(C187="","",IF(OR(D187="Void",D187="Expired",D187="Paid"),"",IF(D187="Signed",IF(G187="","",IF(G187&lt;TODAY(),"Check renewal",IF(G187-TODAY()&lt;=30,"Renew soon",""))),IF(G187="","",IF(TODAY()&gt;G187,"Overdue",IF(G187-TODAY()&lt;=7,"Due in 7 days",""))))))</f>
        <v/>
      </c>
    </row>
    <row r="188" customFormat="false" ht="15" hidden="false" customHeight="false" outlineLevel="0" collapsed="false">
      <c r="A188" s="19"/>
      <c r="B188" s="19"/>
      <c r="C188" s="19"/>
      <c r="D188" s="19"/>
      <c r="E188" s="20"/>
      <c r="F188" s="20"/>
      <c r="G188" s="20"/>
      <c r="H188" s="21"/>
      <c r="I188" s="19"/>
      <c r="J188" s="19"/>
      <c r="K188" s="22" t="str">
        <f aca="true">IF(C188="","",IF(OR(D188="Void",D188="Expired",D188="Paid"),"",IF(D188="Signed",IF(G188="","",IF(G188&lt;TODAY(),"Check renewal",IF(G188-TODAY()&lt;=30,"Renew soon",""))),IF(G188="","",IF(TODAY()&gt;G188,"Overdue",IF(G188-TODAY()&lt;=7,"Due in 7 days",""))))))</f>
        <v/>
      </c>
    </row>
    <row r="189" customFormat="false" ht="15" hidden="false" customHeight="false" outlineLevel="0" collapsed="false">
      <c r="A189" s="19"/>
      <c r="B189" s="19"/>
      <c r="C189" s="19"/>
      <c r="D189" s="19"/>
      <c r="E189" s="20"/>
      <c r="F189" s="20"/>
      <c r="G189" s="20"/>
      <c r="H189" s="21"/>
      <c r="I189" s="19"/>
      <c r="J189" s="19"/>
      <c r="K189" s="22" t="str">
        <f aca="true">IF(C189="","",IF(OR(D189="Void",D189="Expired",D189="Paid"),"",IF(D189="Signed",IF(G189="","",IF(G189&lt;TODAY(),"Check renewal",IF(G189-TODAY()&lt;=30,"Renew soon",""))),IF(G189="","",IF(TODAY()&gt;G189,"Overdue",IF(G189-TODAY()&lt;=7,"Due in 7 days",""))))))</f>
        <v/>
      </c>
    </row>
    <row r="190" customFormat="false" ht="15" hidden="false" customHeight="false" outlineLevel="0" collapsed="false">
      <c r="A190" s="19"/>
      <c r="B190" s="19"/>
      <c r="C190" s="19"/>
      <c r="D190" s="19"/>
      <c r="E190" s="20"/>
      <c r="F190" s="20"/>
      <c r="G190" s="20"/>
      <c r="H190" s="21"/>
      <c r="I190" s="19"/>
      <c r="J190" s="19"/>
      <c r="K190" s="22" t="str">
        <f aca="true">IF(C190="","",IF(OR(D190="Void",D190="Expired",D190="Paid"),"",IF(D190="Signed",IF(G190="","",IF(G190&lt;TODAY(),"Check renewal",IF(G190-TODAY()&lt;=30,"Renew soon",""))),IF(G190="","",IF(TODAY()&gt;G190,"Overdue",IF(G190-TODAY()&lt;=7,"Due in 7 days",""))))))</f>
        <v/>
      </c>
    </row>
    <row r="191" customFormat="false" ht="15" hidden="false" customHeight="false" outlineLevel="0" collapsed="false">
      <c r="A191" s="19"/>
      <c r="B191" s="19"/>
      <c r="C191" s="19"/>
      <c r="D191" s="19"/>
      <c r="E191" s="20"/>
      <c r="F191" s="20"/>
      <c r="G191" s="20"/>
      <c r="H191" s="21"/>
      <c r="I191" s="19"/>
      <c r="J191" s="19"/>
      <c r="K191" s="22" t="str">
        <f aca="true">IF(C191="","",IF(OR(D191="Void",D191="Expired",D191="Paid"),"",IF(D191="Signed",IF(G191="","",IF(G191&lt;TODAY(),"Check renewal",IF(G191-TODAY()&lt;=30,"Renew soon",""))),IF(G191="","",IF(TODAY()&gt;G191,"Overdue",IF(G191-TODAY()&lt;=7,"Due in 7 days",""))))))</f>
        <v/>
      </c>
    </row>
    <row r="192" customFormat="false" ht="15" hidden="false" customHeight="false" outlineLevel="0" collapsed="false">
      <c r="A192" s="19"/>
      <c r="B192" s="19"/>
      <c r="C192" s="19"/>
      <c r="D192" s="19"/>
      <c r="E192" s="20"/>
      <c r="F192" s="20"/>
      <c r="G192" s="20"/>
      <c r="H192" s="21"/>
      <c r="I192" s="19"/>
      <c r="J192" s="19"/>
      <c r="K192" s="22" t="str">
        <f aca="true">IF(C192="","",IF(OR(D192="Void",D192="Expired",D192="Paid"),"",IF(D192="Signed",IF(G192="","",IF(G192&lt;TODAY(),"Check renewal",IF(G192-TODAY()&lt;=30,"Renew soon",""))),IF(G192="","",IF(TODAY()&gt;G192,"Overdue",IF(G192-TODAY()&lt;=7,"Due in 7 days",""))))))</f>
        <v/>
      </c>
    </row>
    <row r="193" customFormat="false" ht="15" hidden="false" customHeight="false" outlineLevel="0" collapsed="false">
      <c r="A193" s="19"/>
      <c r="B193" s="19"/>
      <c r="C193" s="19"/>
      <c r="D193" s="19"/>
      <c r="E193" s="20"/>
      <c r="F193" s="20"/>
      <c r="G193" s="20"/>
      <c r="H193" s="21"/>
      <c r="I193" s="19"/>
      <c r="J193" s="19"/>
      <c r="K193" s="22" t="str">
        <f aca="true">IF(C193="","",IF(OR(D193="Void",D193="Expired",D193="Paid"),"",IF(D193="Signed",IF(G193="","",IF(G193&lt;TODAY(),"Check renewal",IF(G193-TODAY()&lt;=30,"Renew soon",""))),IF(G193="","",IF(TODAY()&gt;G193,"Overdue",IF(G193-TODAY()&lt;=7,"Due in 7 days",""))))))</f>
        <v/>
      </c>
    </row>
    <row r="194" customFormat="false" ht="15" hidden="false" customHeight="false" outlineLevel="0" collapsed="false">
      <c r="A194" s="19"/>
      <c r="B194" s="19"/>
      <c r="C194" s="19"/>
      <c r="D194" s="19"/>
      <c r="E194" s="20"/>
      <c r="F194" s="20"/>
      <c r="G194" s="20"/>
      <c r="H194" s="21"/>
      <c r="I194" s="19"/>
      <c r="J194" s="19"/>
      <c r="K194" s="22" t="str">
        <f aca="true">IF(C194="","",IF(OR(D194="Void",D194="Expired",D194="Paid"),"",IF(D194="Signed",IF(G194="","",IF(G194&lt;TODAY(),"Check renewal",IF(G194-TODAY()&lt;=30,"Renew soon",""))),IF(G194="","",IF(TODAY()&gt;G194,"Overdue",IF(G194-TODAY()&lt;=7,"Due in 7 days",""))))))</f>
        <v/>
      </c>
    </row>
    <row r="195" customFormat="false" ht="15" hidden="false" customHeight="false" outlineLevel="0" collapsed="false">
      <c r="A195" s="19"/>
      <c r="B195" s="19"/>
      <c r="C195" s="19"/>
      <c r="D195" s="19"/>
      <c r="E195" s="20"/>
      <c r="F195" s="20"/>
      <c r="G195" s="20"/>
      <c r="H195" s="21"/>
      <c r="I195" s="19"/>
      <c r="J195" s="19"/>
      <c r="K195" s="22" t="str">
        <f aca="true">IF(C195="","",IF(OR(D195="Void",D195="Expired",D195="Paid"),"",IF(D195="Signed",IF(G195="","",IF(G195&lt;TODAY(),"Check renewal",IF(G195-TODAY()&lt;=30,"Renew soon",""))),IF(G195="","",IF(TODAY()&gt;G195,"Overdue",IF(G195-TODAY()&lt;=7,"Due in 7 days",""))))))</f>
        <v/>
      </c>
    </row>
    <row r="196" customFormat="false" ht="15" hidden="false" customHeight="false" outlineLevel="0" collapsed="false">
      <c r="A196" s="19"/>
      <c r="B196" s="19"/>
      <c r="C196" s="19"/>
      <c r="D196" s="19"/>
      <c r="E196" s="20"/>
      <c r="F196" s="20"/>
      <c r="G196" s="20"/>
      <c r="H196" s="21"/>
      <c r="I196" s="19"/>
      <c r="J196" s="19"/>
      <c r="K196" s="22" t="str">
        <f aca="true">IF(C196="","",IF(OR(D196="Void",D196="Expired",D196="Paid"),"",IF(D196="Signed",IF(G196="","",IF(G196&lt;TODAY(),"Check renewal",IF(G196-TODAY()&lt;=30,"Renew soon",""))),IF(G196="","",IF(TODAY()&gt;G196,"Overdue",IF(G196-TODAY()&lt;=7,"Due in 7 days",""))))))</f>
        <v/>
      </c>
    </row>
    <row r="197" customFormat="false" ht="15" hidden="false" customHeight="false" outlineLevel="0" collapsed="false">
      <c r="A197" s="19"/>
      <c r="B197" s="19"/>
      <c r="C197" s="19"/>
      <c r="D197" s="19"/>
      <c r="E197" s="20"/>
      <c r="F197" s="20"/>
      <c r="G197" s="20"/>
      <c r="H197" s="21"/>
      <c r="I197" s="19"/>
      <c r="J197" s="19"/>
      <c r="K197" s="22" t="str">
        <f aca="true">IF(C197="","",IF(OR(D197="Void",D197="Expired",D197="Paid"),"",IF(D197="Signed",IF(G197="","",IF(G197&lt;TODAY(),"Check renewal",IF(G197-TODAY()&lt;=30,"Renew soon",""))),IF(G197="","",IF(TODAY()&gt;G197,"Overdue",IF(G197-TODAY()&lt;=7,"Due in 7 days",""))))))</f>
        <v/>
      </c>
    </row>
    <row r="198" customFormat="false" ht="15" hidden="false" customHeight="false" outlineLevel="0" collapsed="false">
      <c r="A198" s="19"/>
      <c r="B198" s="19"/>
      <c r="C198" s="19"/>
      <c r="D198" s="19"/>
      <c r="E198" s="20"/>
      <c r="F198" s="20"/>
      <c r="G198" s="20"/>
      <c r="H198" s="21"/>
      <c r="I198" s="19"/>
      <c r="J198" s="19"/>
      <c r="K198" s="22" t="str">
        <f aca="true">IF(C198="","",IF(OR(D198="Void",D198="Expired",D198="Paid"),"",IF(D198="Signed",IF(G198="","",IF(G198&lt;TODAY(),"Check renewal",IF(G198-TODAY()&lt;=30,"Renew soon",""))),IF(G198="","",IF(TODAY()&gt;G198,"Overdue",IF(G198-TODAY()&lt;=7,"Due in 7 days",""))))))</f>
        <v/>
      </c>
    </row>
    <row r="199" customFormat="false" ht="15" hidden="false" customHeight="false" outlineLevel="0" collapsed="false">
      <c r="A199" s="19"/>
      <c r="B199" s="19"/>
      <c r="C199" s="19"/>
      <c r="D199" s="19"/>
      <c r="E199" s="20"/>
      <c r="F199" s="20"/>
      <c r="G199" s="20"/>
      <c r="H199" s="21"/>
      <c r="I199" s="19"/>
      <c r="J199" s="19"/>
      <c r="K199" s="22" t="str">
        <f aca="true">IF(C199="","",IF(OR(D199="Void",D199="Expired",D199="Paid"),"",IF(D199="Signed",IF(G199="","",IF(G199&lt;TODAY(),"Check renewal",IF(G199-TODAY()&lt;=30,"Renew soon",""))),IF(G199="","",IF(TODAY()&gt;G199,"Overdue",IF(G199-TODAY()&lt;=7,"Due in 7 days",""))))))</f>
        <v/>
      </c>
    </row>
    <row r="200" customFormat="false" ht="15" hidden="false" customHeight="false" outlineLevel="0" collapsed="false">
      <c r="A200" s="19"/>
      <c r="B200" s="19"/>
      <c r="C200" s="19"/>
      <c r="D200" s="19"/>
      <c r="E200" s="20"/>
      <c r="F200" s="20"/>
      <c r="G200" s="20"/>
      <c r="H200" s="21"/>
      <c r="I200" s="19"/>
      <c r="J200" s="19"/>
      <c r="K200" s="22" t="str">
        <f aca="true">IF(C200="","",IF(OR(D200="Void",D200="Expired",D200="Paid"),"",IF(D200="Signed",IF(G200="","",IF(G200&lt;TODAY(),"Check renewal",IF(G200-TODAY()&lt;=30,"Renew soon",""))),IF(G200="","",IF(TODAY()&gt;G200,"Overdue",IF(G200-TODAY()&lt;=7,"Due in 7 days",""))))))</f>
        <v/>
      </c>
    </row>
    <row r="201" customFormat="false" ht="15" hidden="false" customHeight="false" outlineLevel="0" collapsed="false">
      <c r="A201" s="19"/>
      <c r="B201" s="19"/>
      <c r="C201" s="19"/>
      <c r="D201" s="19"/>
      <c r="E201" s="20"/>
      <c r="F201" s="20"/>
      <c r="G201" s="20"/>
      <c r="H201" s="21"/>
      <c r="I201" s="19"/>
      <c r="J201" s="19"/>
      <c r="K201" s="22" t="str">
        <f aca="true">IF(C201="","",IF(OR(D201="Void",D201="Expired",D201="Paid"),"",IF(D201="Signed",IF(G201="","",IF(G201&lt;TODAY(),"Check renewal",IF(G201-TODAY()&lt;=30,"Renew soon",""))),IF(G201="","",IF(TODAY()&gt;G201,"Overdue",IF(G201-TODAY()&lt;=7,"Due in 7 days",""))))))</f>
        <v/>
      </c>
    </row>
    <row r="202" customFormat="false" ht="15" hidden="false" customHeight="false" outlineLevel="0" collapsed="false">
      <c r="A202" s="19"/>
      <c r="B202" s="19"/>
      <c r="C202" s="19"/>
      <c r="D202" s="19"/>
      <c r="E202" s="20"/>
      <c r="F202" s="20"/>
      <c r="G202" s="20"/>
      <c r="H202" s="21"/>
      <c r="I202" s="19"/>
      <c r="J202" s="19"/>
      <c r="K202" s="22" t="str">
        <f aca="true">IF(C202="","",IF(OR(D202="Void",D202="Expired",D202="Paid"),"",IF(D202="Signed",IF(G202="","",IF(G202&lt;TODAY(),"Check renewal",IF(G202-TODAY()&lt;=30,"Renew soon",""))),IF(G202="","",IF(TODAY()&gt;G202,"Overdue",IF(G202-TODAY()&lt;=7,"Due in 7 days",""))))))</f>
        <v/>
      </c>
    </row>
    <row r="203" customFormat="false" ht="15" hidden="false" customHeight="false" outlineLevel="0" collapsed="false">
      <c r="A203" s="19"/>
      <c r="B203" s="19"/>
      <c r="C203" s="19"/>
      <c r="D203" s="19"/>
      <c r="E203" s="20"/>
      <c r="F203" s="20"/>
      <c r="G203" s="20"/>
      <c r="H203" s="21"/>
      <c r="I203" s="19"/>
      <c r="J203" s="19"/>
      <c r="K203" s="22" t="str">
        <f aca="true">IF(C203="","",IF(OR(D203="Void",D203="Expired",D203="Paid"),"",IF(D203="Signed",IF(G203="","",IF(G203&lt;TODAY(),"Check renewal",IF(G203-TODAY()&lt;=30,"Renew soon",""))),IF(G203="","",IF(TODAY()&gt;G203,"Overdue",IF(G203-TODAY()&lt;=7,"Due in 7 days",""))))))</f>
        <v/>
      </c>
    </row>
    <row r="204" customFormat="false" ht="15" hidden="false" customHeight="false" outlineLevel="0" collapsed="false">
      <c r="A204" s="19"/>
      <c r="B204" s="19"/>
      <c r="C204" s="19"/>
      <c r="D204" s="19"/>
      <c r="E204" s="20"/>
      <c r="F204" s="20"/>
      <c r="G204" s="20"/>
      <c r="H204" s="21"/>
      <c r="I204" s="19"/>
      <c r="J204" s="19"/>
      <c r="K204" s="22" t="str">
        <f aca="true">IF(C204="","",IF(OR(D204="Void",D204="Expired",D204="Paid"),"",IF(D204="Signed",IF(G204="","",IF(G204&lt;TODAY(),"Check renewal",IF(G204-TODAY()&lt;=30,"Renew soon",""))),IF(G204="","",IF(TODAY()&gt;G204,"Overdue",IF(G204-TODAY()&lt;=7,"Due in 7 days",""))))))</f>
        <v/>
      </c>
    </row>
    <row r="205" customFormat="false" ht="15" hidden="false" customHeight="false" outlineLevel="0" collapsed="false">
      <c r="A205" s="19"/>
      <c r="B205" s="19"/>
      <c r="C205" s="19"/>
      <c r="D205" s="19"/>
      <c r="E205" s="20"/>
      <c r="F205" s="20"/>
      <c r="G205" s="20"/>
      <c r="H205" s="21"/>
      <c r="I205" s="19"/>
      <c r="J205" s="19"/>
      <c r="K205" s="22" t="str">
        <f aca="true">IF(C205="","",IF(OR(D205="Void",D205="Expired",D205="Paid"),"",IF(D205="Signed",IF(G205="","",IF(G205&lt;TODAY(),"Check renewal",IF(G205-TODAY()&lt;=30,"Renew soon",""))),IF(G205="","",IF(TODAY()&gt;G205,"Overdue",IF(G205-TODAY()&lt;=7,"Due in 7 days",""))))))</f>
        <v/>
      </c>
    </row>
    <row r="206" customFormat="false" ht="15" hidden="false" customHeight="false" outlineLevel="0" collapsed="false">
      <c r="A206" s="19"/>
      <c r="B206" s="19"/>
      <c r="C206" s="19"/>
      <c r="D206" s="19"/>
      <c r="E206" s="20"/>
      <c r="F206" s="20"/>
      <c r="G206" s="20"/>
      <c r="H206" s="21"/>
      <c r="I206" s="19"/>
      <c r="J206" s="19"/>
      <c r="K206" s="22" t="str">
        <f aca="true">IF(C206="","",IF(OR(D206="Void",D206="Expired",D206="Paid"),"",IF(D206="Signed",IF(G206="","",IF(G206&lt;TODAY(),"Check renewal",IF(G206-TODAY()&lt;=30,"Renew soon",""))),IF(G206="","",IF(TODAY()&gt;G206,"Overdue",IF(G206-TODAY()&lt;=7,"Due in 7 days",""))))))</f>
        <v/>
      </c>
    </row>
    <row r="207" customFormat="false" ht="15" hidden="false" customHeight="false" outlineLevel="0" collapsed="false">
      <c r="A207" s="19"/>
      <c r="B207" s="19"/>
      <c r="C207" s="19"/>
      <c r="D207" s="19"/>
      <c r="E207" s="20"/>
      <c r="F207" s="20"/>
      <c r="G207" s="20"/>
      <c r="H207" s="21"/>
      <c r="I207" s="19"/>
      <c r="J207" s="19"/>
      <c r="K207" s="22" t="str">
        <f aca="true">IF(C207="","",IF(OR(D207="Void",D207="Expired",D207="Paid"),"",IF(D207="Signed",IF(G207="","",IF(G207&lt;TODAY(),"Check renewal",IF(G207-TODAY()&lt;=30,"Renew soon",""))),IF(G207="","",IF(TODAY()&gt;G207,"Overdue",IF(G207-TODAY()&lt;=7,"Due in 7 days",""))))))</f>
        <v/>
      </c>
    </row>
    <row r="208" customFormat="false" ht="15" hidden="false" customHeight="false" outlineLevel="0" collapsed="false">
      <c r="A208" s="19"/>
      <c r="B208" s="19"/>
      <c r="C208" s="19"/>
      <c r="D208" s="19"/>
      <c r="E208" s="20"/>
      <c r="F208" s="20"/>
      <c r="G208" s="20"/>
      <c r="H208" s="21"/>
      <c r="I208" s="19"/>
      <c r="J208" s="19"/>
      <c r="K208" s="22" t="str">
        <f aca="true">IF(C208="","",IF(OR(D208="Void",D208="Expired",D208="Paid"),"",IF(D208="Signed",IF(G208="","",IF(G208&lt;TODAY(),"Check renewal",IF(G208-TODAY()&lt;=30,"Renew soon",""))),IF(G208="","",IF(TODAY()&gt;G208,"Overdue",IF(G208-TODAY()&lt;=7,"Due in 7 days",""))))))</f>
        <v/>
      </c>
    </row>
    <row r="209" customFormat="false" ht="15" hidden="false" customHeight="false" outlineLevel="0" collapsed="false">
      <c r="A209" s="19"/>
      <c r="B209" s="19"/>
      <c r="C209" s="19"/>
      <c r="D209" s="19"/>
      <c r="E209" s="20"/>
      <c r="F209" s="20"/>
      <c r="G209" s="20"/>
      <c r="H209" s="21"/>
      <c r="I209" s="19"/>
      <c r="J209" s="19"/>
      <c r="K209" s="22" t="str">
        <f aca="true">IF(C209="","",IF(OR(D209="Void",D209="Expired",D209="Paid"),"",IF(D209="Signed",IF(G209="","",IF(G209&lt;TODAY(),"Check renewal",IF(G209-TODAY()&lt;=30,"Renew soon",""))),IF(G209="","",IF(TODAY()&gt;G209,"Overdue",IF(G209-TODAY()&lt;=7,"Due in 7 days",""))))))</f>
        <v/>
      </c>
    </row>
    <row r="210" customFormat="false" ht="15" hidden="false" customHeight="false" outlineLevel="0" collapsed="false">
      <c r="A210" s="19"/>
      <c r="B210" s="19"/>
      <c r="C210" s="19"/>
      <c r="D210" s="19"/>
      <c r="E210" s="20"/>
      <c r="F210" s="20"/>
      <c r="G210" s="20"/>
      <c r="H210" s="21"/>
      <c r="I210" s="19"/>
      <c r="J210" s="19"/>
      <c r="K210" s="22" t="str">
        <f aca="true">IF(C210="","",IF(OR(D210="Void",D210="Expired",D210="Paid"),"",IF(D210="Signed",IF(G210="","",IF(G210&lt;TODAY(),"Check renewal",IF(G210-TODAY()&lt;=30,"Renew soon",""))),IF(G210="","",IF(TODAY()&gt;G210,"Overdue",IF(G210-TODAY()&lt;=7,"Due in 7 days",""))))))</f>
        <v/>
      </c>
    </row>
    <row r="211" customFormat="false" ht="15" hidden="false" customHeight="false" outlineLevel="0" collapsed="false">
      <c r="A211" s="19"/>
      <c r="B211" s="19"/>
      <c r="C211" s="19"/>
      <c r="D211" s="19"/>
      <c r="E211" s="20"/>
      <c r="F211" s="20"/>
      <c r="G211" s="20"/>
      <c r="H211" s="21"/>
      <c r="I211" s="19"/>
      <c r="J211" s="19"/>
      <c r="K211" s="22" t="str">
        <f aca="true">IF(C211="","",IF(OR(D211="Void",D211="Expired",D211="Paid"),"",IF(D211="Signed",IF(G211="","",IF(G211&lt;TODAY(),"Check renewal",IF(G211-TODAY()&lt;=30,"Renew soon",""))),IF(G211="","",IF(TODAY()&gt;G211,"Overdue",IF(G211-TODAY()&lt;=7,"Due in 7 days",""))))))</f>
        <v/>
      </c>
    </row>
    <row r="212" customFormat="false" ht="15" hidden="false" customHeight="false" outlineLevel="0" collapsed="false">
      <c r="A212" s="19"/>
      <c r="B212" s="19"/>
      <c r="C212" s="19"/>
      <c r="D212" s="19"/>
      <c r="E212" s="20"/>
      <c r="F212" s="20"/>
      <c r="G212" s="20"/>
      <c r="H212" s="21"/>
      <c r="I212" s="19"/>
      <c r="J212" s="19"/>
      <c r="K212" s="22" t="str">
        <f aca="true">IF(C212="","",IF(OR(D212="Void",D212="Expired",D212="Paid"),"",IF(D212="Signed",IF(G212="","",IF(G212&lt;TODAY(),"Check renewal",IF(G212-TODAY()&lt;=30,"Renew soon",""))),IF(G212="","",IF(TODAY()&gt;G212,"Overdue",IF(G212-TODAY()&lt;=7,"Due in 7 days",""))))))</f>
        <v/>
      </c>
    </row>
    <row r="213" customFormat="false" ht="15" hidden="false" customHeight="false" outlineLevel="0" collapsed="false">
      <c r="A213" s="19"/>
      <c r="B213" s="19"/>
      <c r="C213" s="19"/>
      <c r="D213" s="19"/>
      <c r="E213" s="20"/>
      <c r="F213" s="20"/>
      <c r="G213" s="20"/>
      <c r="H213" s="21"/>
      <c r="I213" s="19"/>
      <c r="J213" s="19"/>
      <c r="K213" s="22" t="str">
        <f aca="true">IF(C213="","",IF(OR(D213="Void",D213="Expired",D213="Paid"),"",IF(D213="Signed",IF(G213="","",IF(G213&lt;TODAY(),"Check renewal",IF(G213-TODAY()&lt;=30,"Renew soon",""))),IF(G213="","",IF(TODAY()&gt;G213,"Overdue",IF(G213-TODAY()&lt;=7,"Due in 7 days",""))))))</f>
        <v/>
      </c>
    </row>
    <row r="214" customFormat="false" ht="15" hidden="false" customHeight="false" outlineLevel="0" collapsed="false">
      <c r="A214" s="19"/>
      <c r="B214" s="19"/>
      <c r="C214" s="19"/>
      <c r="D214" s="19"/>
      <c r="E214" s="20"/>
      <c r="F214" s="20"/>
      <c r="G214" s="20"/>
      <c r="H214" s="21"/>
      <c r="I214" s="19"/>
      <c r="J214" s="19"/>
      <c r="K214" s="22" t="str">
        <f aca="true">IF(C214="","",IF(OR(D214="Void",D214="Expired",D214="Paid"),"",IF(D214="Signed",IF(G214="","",IF(G214&lt;TODAY(),"Check renewal",IF(G214-TODAY()&lt;=30,"Renew soon",""))),IF(G214="","",IF(TODAY()&gt;G214,"Overdue",IF(G214-TODAY()&lt;=7,"Due in 7 days",""))))))</f>
        <v/>
      </c>
    </row>
    <row r="215" customFormat="false" ht="15" hidden="false" customHeight="false" outlineLevel="0" collapsed="false">
      <c r="A215" s="19"/>
      <c r="B215" s="19"/>
      <c r="C215" s="19"/>
      <c r="D215" s="19"/>
      <c r="E215" s="20"/>
      <c r="F215" s="20"/>
      <c r="G215" s="20"/>
      <c r="H215" s="21"/>
      <c r="I215" s="19"/>
      <c r="J215" s="19"/>
      <c r="K215" s="22" t="str">
        <f aca="true">IF(C215="","",IF(OR(D215="Void",D215="Expired",D215="Paid"),"",IF(D215="Signed",IF(G215="","",IF(G215&lt;TODAY(),"Check renewal",IF(G215-TODAY()&lt;=30,"Renew soon",""))),IF(G215="","",IF(TODAY()&gt;G215,"Overdue",IF(G215-TODAY()&lt;=7,"Due in 7 days",""))))))</f>
        <v/>
      </c>
    </row>
    <row r="216" customFormat="false" ht="15" hidden="false" customHeight="false" outlineLevel="0" collapsed="false">
      <c r="A216" s="19"/>
      <c r="B216" s="19"/>
      <c r="C216" s="19"/>
      <c r="D216" s="19"/>
      <c r="E216" s="20"/>
      <c r="F216" s="20"/>
      <c r="G216" s="20"/>
      <c r="H216" s="21"/>
      <c r="I216" s="19"/>
      <c r="J216" s="19"/>
      <c r="K216" s="22" t="str">
        <f aca="true">IF(C216="","",IF(OR(D216="Void",D216="Expired",D216="Paid"),"",IF(D216="Signed",IF(G216="","",IF(G216&lt;TODAY(),"Check renewal",IF(G216-TODAY()&lt;=30,"Renew soon",""))),IF(G216="","",IF(TODAY()&gt;G216,"Overdue",IF(G216-TODAY()&lt;=7,"Due in 7 days",""))))))</f>
        <v/>
      </c>
    </row>
    <row r="217" customFormat="false" ht="15" hidden="false" customHeight="false" outlineLevel="0" collapsed="false">
      <c r="A217" s="19"/>
      <c r="B217" s="19"/>
      <c r="C217" s="19"/>
      <c r="D217" s="19"/>
      <c r="E217" s="20"/>
      <c r="F217" s="20"/>
      <c r="G217" s="20"/>
      <c r="H217" s="21"/>
      <c r="I217" s="19"/>
      <c r="J217" s="19"/>
      <c r="K217" s="22" t="str">
        <f aca="true">IF(C217="","",IF(OR(D217="Void",D217="Expired",D217="Paid"),"",IF(D217="Signed",IF(G217="","",IF(G217&lt;TODAY(),"Check renewal",IF(G217-TODAY()&lt;=30,"Renew soon",""))),IF(G217="","",IF(TODAY()&gt;G217,"Overdue",IF(G217-TODAY()&lt;=7,"Due in 7 days",""))))))</f>
        <v/>
      </c>
    </row>
    <row r="218" customFormat="false" ht="15" hidden="false" customHeight="false" outlineLevel="0" collapsed="false">
      <c r="A218" s="19"/>
      <c r="B218" s="19"/>
      <c r="C218" s="19"/>
      <c r="D218" s="19"/>
      <c r="E218" s="20"/>
      <c r="F218" s="20"/>
      <c r="G218" s="20"/>
      <c r="H218" s="21"/>
      <c r="I218" s="19"/>
      <c r="J218" s="19"/>
      <c r="K218" s="22" t="str">
        <f aca="true">IF(C218="","",IF(OR(D218="Void",D218="Expired",D218="Paid"),"",IF(D218="Signed",IF(G218="","",IF(G218&lt;TODAY(),"Check renewal",IF(G218-TODAY()&lt;=30,"Renew soon",""))),IF(G218="","",IF(TODAY()&gt;G218,"Overdue",IF(G218-TODAY()&lt;=7,"Due in 7 days",""))))))</f>
        <v/>
      </c>
    </row>
    <row r="219" customFormat="false" ht="15" hidden="false" customHeight="false" outlineLevel="0" collapsed="false">
      <c r="A219" s="19"/>
      <c r="B219" s="19"/>
      <c r="C219" s="19"/>
      <c r="D219" s="19"/>
      <c r="E219" s="20"/>
      <c r="F219" s="20"/>
      <c r="G219" s="20"/>
      <c r="H219" s="21"/>
      <c r="I219" s="19"/>
      <c r="J219" s="19"/>
      <c r="K219" s="22" t="str">
        <f aca="true">IF(C219="","",IF(OR(D219="Void",D219="Expired",D219="Paid"),"",IF(D219="Signed",IF(G219="","",IF(G219&lt;TODAY(),"Check renewal",IF(G219-TODAY()&lt;=30,"Renew soon",""))),IF(G219="","",IF(TODAY()&gt;G219,"Overdue",IF(G219-TODAY()&lt;=7,"Due in 7 days",""))))))</f>
        <v/>
      </c>
    </row>
    <row r="220" customFormat="false" ht="15" hidden="false" customHeight="false" outlineLevel="0" collapsed="false">
      <c r="A220" s="19"/>
      <c r="B220" s="19"/>
      <c r="C220" s="19"/>
      <c r="D220" s="19"/>
      <c r="E220" s="20"/>
      <c r="F220" s="20"/>
      <c r="G220" s="20"/>
      <c r="H220" s="21"/>
      <c r="I220" s="19"/>
      <c r="J220" s="19"/>
      <c r="K220" s="22" t="str">
        <f aca="true">IF(C220="","",IF(OR(D220="Void",D220="Expired",D220="Paid"),"",IF(D220="Signed",IF(G220="","",IF(G220&lt;TODAY(),"Check renewal",IF(G220-TODAY()&lt;=30,"Renew soon",""))),IF(G220="","",IF(TODAY()&gt;G220,"Overdue",IF(G220-TODAY()&lt;=7,"Due in 7 days",""))))))</f>
        <v/>
      </c>
    </row>
    <row r="221" customFormat="false" ht="15" hidden="false" customHeight="false" outlineLevel="0" collapsed="false">
      <c r="A221" s="19"/>
      <c r="B221" s="19"/>
      <c r="C221" s="19"/>
      <c r="D221" s="19"/>
      <c r="E221" s="20"/>
      <c r="F221" s="20"/>
      <c r="G221" s="20"/>
      <c r="H221" s="21"/>
      <c r="I221" s="19"/>
      <c r="J221" s="19"/>
      <c r="K221" s="22" t="str">
        <f aca="true">IF(C221="","",IF(OR(D221="Void",D221="Expired",D221="Paid"),"",IF(D221="Signed",IF(G221="","",IF(G221&lt;TODAY(),"Check renewal",IF(G221-TODAY()&lt;=30,"Renew soon",""))),IF(G221="","",IF(TODAY()&gt;G221,"Overdue",IF(G221-TODAY()&lt;=7,"Due in 7 days",""))))))</f>
        <v/>
      </c>
    </row>
    <row r="222" customFormat="false" ht="15" hidden="false" customHeight="false" outlineLevel="0" collapsed="false">
      <c r="A222" s="19"/>
      <c r="B222" s="19"/>
      <c r="C222" s="19"/>
      <c r="D222" s="19"/>
      <c r="E222" s="20"/>
      <c r="F222" s="20"/>
      <c r="G222" s="20"/>
      <c r="H222" s="21"/>
      <c r="I222" s="19"/>
      <c r="J222" s="19"/>
      <c r="K222" s="22" t="str">
        <f aca="true">IF(C222="","",IF(OR(D222="Void",D222="Expired",D222="Paid"),"",IF(D222="Signed",IF(G222="","",IF(G222&lt;TODAY(),"Check renewal",IF(G222-TODAY()&lt;=30,"Renew soon",""))),IF(G222="","",IF(TODAY()&gt;G222,"Overdue",IF(G222-TODAY()&lt;=7,"Due in 7 days",""))))))</f>
        <v/>
      </c>
    </row>
    <row r="223" customFormat="false" ht="15" hidden="false" customHeight="false" outlineLevel="0" collapsed="false">
      <c r="A223" s="19"/>
      <c r="B223" s="19"/>
      <c r="C223" s="19"/>
      <c r="D223" s="19"/>
      <c r="E223" s="20"/>
      <c r="F223" s="20"/>
      <c r="G223" s="20"/>
      <c r="H223" s="21"/>
      <c r="I223" s="19"/>
      <c r="J223" s="19"/>
      <c r="K223" s="22" t="str">
        <f aca="true">IF(C223="","",IF(OR(D223="Void",D223="Expired",D223="Paid"),"",IF(D223="Signed",IF(G223="","",IF(G223&lt;TODAY(),"Check renewal",IF(G223-TODAY()&lt;=30,"Renew soon",""))),IF(G223="","",IF(TODAY()&gt;G223,"Overdue",IF(G223-TODAY()&lt;=7,"Due in 7 days",""))))))</f>
        <v/>
      </c>
    </row>
    <row r="224" customFormat="false" ht="15" hidden="false" customHeight="false" outlineLevel="0" collapsed="false">
      <c r="A224" s="19"/>
      <c r="B224" s="19"/>
      <c r="C224" s="19"/>
      <c r="D224" s="19"/>
      <c r="E224" s="20"/>
      <c r="F224" s="20"/>
      <c r="G224" s="20"/>
      <c r="H224" s="21"/>
      <c r="I224" s="19"/>
      <c r="J224" s="19"/>
      <c r="K224" s="22" t="str">
        <f aca="true">IF(C224="","",IF(OR(D224="Void",D224="Expired",D224="Paid"),"",IF(D224="Signed",IF(G224="","",IF(G224&lt;TODAY(),"Check renewal",IF(G224-TODAY()&lt;=30,"Renew soon",""))),IF(G224="","",IF(TODAY()&gt;G224,"Overdue",IF(G224-TODAY()&lt;=7,"Due in 7 days",""))))))</f>
        <v/>
      </c>
    </row>
    <row r="225" customFormat="false" ht="15" hidden="false" customHeight="false" outlineLevel="0" collapsed="false">
      <c r="A225" s="19"/>
      <c r="B225" s="19"/>
      <c r="C225" s="19"/>
      <c r="D225" s="19"/>
      <c r="E225" s="20"/>
      <c r="F225" s="20"/>
      <c r="G225" s="20"/>
      <c r="H225" s="21"/>
      <c r="I225" s="19"/>
      <c r="J225" s="19"/>
      <c r="K225" s="22" t="str">
        <f aca="true">IF(C225="","",IF(OR(D225="Void",D225="Expired",D225="Paid"),"",IF(D225="Signed",IF(G225="","",IF(G225&lt;TODAY(),"Check renewal",IF(G225-TODAY()&lt;=30,"Renew soon",""))),IF(G225="","",IF(TODAY()&gt;G225,"Overdue",IF(G225-TODAY()&lt;=7,"Due in 7 days",""))))))</f>
        <v/>
      </c>
    </row>
    <row r="226" customFormat="false" ht="15" hidden="false" customHeight="false" outlineLevel="0" collapsed="false">
      <c r="A226" s="19"/>
      <c r="B226" s="19"/>
      <c r="C226" s="19"/>
      <c r="D226" s="19"/>
      <c r="E226" s="20"/>
      <c r="F226" s="20"/>
      <c r="G226" s="20"/>
      <c r="H226" s="21"/>
      <c r="I226" s="19"/>
      <c r="J226" s="19"/>
      <c r="K226" s="22" t="str">
        <f aca="true">IF(C226="","",IF(OR(D226="Void",D226="Expired",D226="Paid"),"",IF(D226="Signed",IF(G226="","",IF(G226&lt;TODAY(),"Check renewal",IF(G226-TODAY()&lt;=30,"Renew soon",""))),IF(G226="","",IF(TODAY()&gt;G226,"Overdue",IF(G226-TODAY()&lt;=7,"Due in 7 days",""))))))</f>
        <v/>
      </c>
    </row>
    <row r="227" customFormat="false" ht="15" hidden="false" customHeight="false" outlineLevel="0" collapsed="false">
      <c r="A227" s="19"/>
      <c r="B227" s="19"/>
      <c r="C227" s="19"/>
      <c r="D227" s="19"/>
      <c r="E227" s="20"/>
      <c r="F227" s="20"/>
      <c r="G227" s="20"/>
      <c r="H227" s="21"/>
      <c r="I227" s="19"/>
      <c r="J227" s="19"/>
      <c r="K227" s="22" t="str">
        <f aca="true">IF(C227="","",IF(OR(D227="Void",D227="Expired",D227="Paid"),"",IF(D227="Signed",IF(G227="","",IF(G227&lt;TODAY(),"Check renewal",IF(G227-TODAY()&lt;=30,"Renew soon",""))),IF(G227="","",IF(TODAY()&gt;G227,"Overdue",IF(G227-TODAY()&lt;=7,"Due in 7 days",""))))))</f>
        <v/>
      </c>
    </row>
    <row r="228" customFormat="false" ht="15" hidden="false" customHeight="false" outlineLevel="0" collapsed="false">
      <c r="A228" s="19"/>
      <c r="B228" s="19"/>
      <c r="C228" s="19"/>
      <c r="D228" s="19"/>
      <c r="E228" s="20"/>
      <c r="F228" s="20"/>
      <c r="G228" s="20"/>
      <c r="H228" s="21"/>
      <c r="I228" s="19"/>
      <c r="J228" s="19"/>
      <c r="K228" s="22" t="str">
        <f aca="true">IF(C228="","",IF(OR(D228="Void",D228="Expired",D228="Paid"),"",IF(D228="Signed",IF(G228="","",IF(G228&lt;TODAY(),"Check renewal",IF(G228-TODAY()&lt;=30,"Renew soon",""))),IF(G228="","",IF(TODAY()&gt;G228,"Overdue",IF(G228-TODAY()&lt;=7,"Due in 7 days",""))))))</f>
        <v/>
      </c>
    </row>
    <row r="229" customFormat="false" ht="15" hidden="false" customHeight="false" outlineLevel="0" collapsed="false">
      <c r="A229" s="19"/>
      <c r="B229" s="19"/>
      <c r="C229" s="19"/>
      <c r="D229" s="19"/>
      <c r="E229" s="20"/>
      <c r="F229" s="20"/>
      <c r="G229" s="20"/>
      <c r="H229" s="21"/>
      <c r="I229" s="19"/>
      <c r="J229" s="19"/>
      <c r="K229" s="22" t="str">
        <f aca="true">IF(C229="","",IF(OR(D229="Void",D229="Expired",D229="Paid"),"",IF(D229="Signed",IF(G229="","",IF(G229&lt;TODAY(),"Check renewal",IF(G229-TODAY()&lt;=30,"Renew soon",""))),IF(G229="","",IF(TODAY()&gt;G229,"Overdue",IF(G229-TODAY()&lt;=7,"Due in 7 days",""))))))</f>
        <v/>
      </c>
    </row>
    <row r="230" customFormat="false" ht="15" hidden="false" customHeight="false" outlineLevel="0" collapsed="false">
      <c r="A230" s="19"/>
      <c r="B230" s="19"/>
      <c r="C230" s="19"/>
      <c r="D230" s="19"/>
      <c r="E230" s="20"/>
      <c r="F230" s="20"/>
      <c r="G230" s="20"/>
      <c r="H230" s="21"/>
      <c r="I230" s="19"/>
      <c r="J230" s="19"/>
      <c r="K230" s="22" t="str">
        <f aca="true">IF(C230="","",IF(OR(D230="Void",D230="Expired",D230="Paid"),"",IF(D230="Signed",IF(G230="","",IF(G230&lt;TODAY(),"Check renewal",IF(G230-TODAY()&lt;=30,"Renew soon",""))),IF(G230="","",IF(TODAY()&gt;G230,"Overdue",IF(G230-TODAY()&lt;=7,"Due in 7 days",""))))))</f>
        <v/>
      </c>
    </row>
    <row r="231" customFormat="false" ht="15" hidden="false" customHeight="false" outlineLevel="0" collapsed="false">
      <c r="A231" s="19"/>
      <c r="B231" s="19"/>
      <c r="C231" s="19"/>
      <c r="D231" s="19"/>
      <c r="E231" s="20"/>
      <c r="F231" s="20"/>
      <c r="G231" s="20"/>
      <c r="H231" s="21"/>
      <c r="I231" s="19"/>
      <c r="J231" s="19"/>
      <c r="K231" s="22" t="str">
        <f aca="true">IF(C231="","",IF(OR(D231="Void",D231="Expired",D231="Paid"),"",IF(D231="Signed",IF(G231="","",IF(G231&lt;TODAY(),"Check renewal",IF(G231-TODAY()&lt;=30,"Renew soon",""))),IF(G231="","",IF(TODAY()&gt;G231,"Overdue",IF(G231-TODAY()&lt;=7,"Due in 7 days",""))))))</f>
        <v/>
      </c>
    </row>
    <row r="232" customFormat="false" ht="15" hidden="false" customHeight="false" outlineLevel="0" collapsed="false">
      <c r="A232" s="19"/>
      <c r="B232" s="19"/>
      <c r="C232" s="19"/>
      <c r="D232" s="19"/>
      <c r="E232" s="20"/>
      <c r="F232" s="20"/>
      <c r="G232" s="20"/>
      <c r="H232" s="21"/>
      <c r="I232" s="19"/>
      <c r="J232" s="19"/>
      <c r="K232" s="22" t="str">
        <f aca="true">IF(C232="","",IF(OR(D232="Void",D232="Expired",D232="Paid"),"",IF(D232="Signed",IF(G232="","",IF(G232&lt;TODAY(),"Check renewal",IF(G232-TODAY()&lt;=30,"Renew soon",""))),IF(G232="","",IF(TODAY()&gt;G232,"Overdue",IF(G232-TODAY()&lt;=7,"Due in 7 days",""))))))</f>
        <v/>
      </c>
    </row>
    <row r="233" customFormat="false" ht="15" hidden="false" customHeight="false" outlineLevel="0" collapsed="false">
      <c r="A233" s="19"/>
      <c r="B233" s="19"/>
      <c r="C233" s="19"/>
      <c r="D233" s="19"/>
      <c r="E233" s="20"/>
      <c r="F233" s="20"/>
      <c r="G233" s="20"/>
      <c r="H233" s="21"/>
      <c r="I233" s="19"/>
      <c r="J233" s="19"/>
      <c r="K233" s="22" t="str">
        <f aca="true">IF(C233="","",IF(OR(D233="Void",D233="Expired",D233="Paid"),"",IF(D233="Signed",IF(G233="","",IF(G233&lt;TODAY(),"Check renewal",IF(G233-TODAY()&lt;=30,"Renew soon",""))),IF(G233="","",IF(TODAY()&gt;G233,"Overdue",IF(G233-TODAY()&lt;=7,"Due in 7 days",""))))))</f>
        <v/>
      </c>
    </row>
    <row r="234" customFormat="false" ht="15" hidden="false" customHeight="false" outlineLevel="0" collapsed="false">
      <c r="A234" s="19"/>
      <c r="B234" s="19"/>
      <c r="C234" s="19"/>
      <c r="D234" s="19"/>
      <c r="E234" s="20"/>
      <c r="F234" s="20"/>
      <c r="G234" s="20"/>
      <c r="H234" s="21"/>
      <c r="I234" s="19"/>
      <c r="J234" s="19"/>
      <c r="K234" s="22" t="str">
        <f aca="true">IF(C234="","",IF(OR(D234="Void",D234="Expired",D234="Paid"),"",IF(D234="Signed",IF(G234="","",IF(G234&lt;TODAY(),"Check renewal",IF(G234-TODAY()&lt;=30,"Renew soon",""))),IF(G234="","",IF(TODAY()&gt;G234,"Overdue",IF(G234-TODAY()&lt;=7,"Due in 7 days",""))))))</f>
        <v/>
      </c>
    </row>
    <row r="235" customFormat="false" ht="15" hidden="false" customHeight="false" outlineLevel="0" collapsed="false">
      <c r="A235" s="19"/>
      <c r="B235" s="19"/>
      <c r="C235" s="19"/>
      <c r="D235" s="19"/>
      <c r="E235" s="20"/>
      <c r="F235" s="20"/>
      <c r="G235" s="20"/>
      <c r="H235" s="21"/>
      <c r="I235" s="19"/>
      <c r="J235" s="19"/>
      <c r="K235" s="22" t="str">
        <f aca="true">IF(C235="","",IF(OR(D235="Void",D235="Expired",D235="Paid"),"",IF(D235="Signed",IF(G235="","",IF(G235&lt;TODAY(),"Check renewal",IF(G235-TODAY()&lt;=30,"Renew soon",""))),IF(G235="","",IF(TODAY()&gt;G235,"Overdue",IF(G235-TODAY()&lt;=7,"Due in 7 days",""))))))</f>
        <v/>
      </c>
    </row>
    <row r="236" customFormat="false" ht="15" hidden="false" customHeight="false" outlineLevel="0" collapsed="false">
      <c r="A236" s="19"/>
      <c r="B236" s="19"/>
      <c r="C236" s="19"/>
      <c r="D236" s="19"/>
      <c r="E236" s="20"/>
      <c r="F236" s="20"/>
      <c r="G236" s="20"/>
      <c r="H236" s="21"/>
      <c r="I236" s="19"/>
      <c r="J236" s="19"/>
      <c r="K236" s="22" t="str">
        <f aca="true">IF(C236="","",IF(OR(D236="Void",D236="Expired",D236="Paid"),"",IF(D236="Signed",IF(G236="","",IF(G236&lt;TODAY(),"Check renewal",IF(G236-TODAY()&lt;=30,"Renew soon",""))),IF(G236="","",IF(TODAY()&gt;G236,"Overdue",IF(G236-TODAY()&lt;=7,"Due in 7 days",""))))))</f>
        <v/>
      </c>
    </row>
    <row r="237" customFormat="false" ht="15" hidden="false" customHeight="false" outlineLevel="0" collapsed="false">
      <c r="A237" s="19"/>
      <c r="B237" s="19"/>
      <c r="C237" s="19"/>
      <c r="D237" s="19"/>
      <c r="E237" s="20"/>
      <c r="F237" s="20"/>
      <c r="G237" s="20"/>
      <c r="H237" s="21"/>
      <c r="I237" s="19"/>
      <c r="J237" s="19"/>
      <c r="K237" s="22" t="str">
        <f aca="true">IF(C237="","",IF(OR(D237="Void",D237="Expired",D237="Paid"),"",IF(D237="Signed",IF(G237="","",IF(G237&lt;TODAY(),"Check renewal",IF(G237-TODAY()&lt;=30,"Renew soon",""))),IF(G237="","",IF(TODAY()&gt;G237,"Overdue",IF(G237-TODAY()&lt;=7,"Due in 7 days",""))))))</f>
        <v/>
      </c>
    </row>
    <row r="238" customFormat="false" ht="15" hidden="false" customHeight="false" outlineLevel="0" collapsed="false">
      <c r="A238" s="19"/>
      <c r="B238" s="19"/>
      <c r="C238" s="19"/>
      <c r="D238" s="19"/>
      <c r="E238" s="20"/>
      <c r="F238" s="20"/>
      <c r="G238" s="20"/>
      <c r="H238" s="21"/>
      <c r="I238" s="19"/>
      <c r="J238" s="19"/>
      <c r="K238" s="22" t="str">
        <f aca="true">IF(C238="","",IF(OR(D238="Void",D238="Expired",D238="Paid"),"",IF(D238="Signed",IF(G238="","",IF(G238&lt;TODAY(),"Check renewal",IF(G238-TODAY()&lt;=30,"Renew soon",""))),IF(G238="","",IF(TODAY()&gt;G238,"Overdue",IF(G238-TODAY()&lt;=7,"Due in 7 days",""))))))</f>
        <v/>
      </c>
    </row>
    <row r="239" customFormat="false" ht="15" hidden="false" customHeight="false" outlineLevel="0" collapsed="false">
      <c r="A239" s="19"/>
      <c r="B239" s="19"/>
      <c r="C239" s="19"/>
      <c r="D239" s="19"/>
      <c r="E239" s="20"/>
      <c r="F239" s="20"/>
      <c r="G239" s="20"/>
      <c r="H239" s="21"/>
      <c r="I239" s="19"/>
      <c r="J239" s="19"/>
      <c r="K239" s="22" t="str">
        <f aca="true">IF(C239="","",IF(OR(D239="Void",D239="Expired",D239="Paid"),"",IF(D239="Signed",IF(G239="","",IF(G239&lt;TODAY(),"Check renewal",IF(G239-TODAY()&lt;=30,"Renew soon",""))),IF(G239="","",IF(TODAY()&gt;G239,"Overdue",IF(G239-TODAY()&lt;=7,"Due in 7 days",""))))))</f>
        <v/>
      </c>
    </row>
    <row r="240" customFormat="false" ht="15" hidden="false" customHeight="false" outlineLevel="0" collapsed="false">
      <c r="A240" s="19"/>
      <c r="B240" s="19"/>
      <c r="C240" s="19"/>
      <c r="D240" s="19"/>
      <c r="E240" s="20"/>
      <c r="F240" s="20"/>
      <c r="G240" s="20"/>
      <c r="H240" s="21"/>
      <c r="I240" s="19"/>
      <c r="J240" s="19"/>
      <c r="K240" s="22" t="str">
        <f aca="true">IF(C240="","",IF(OR(D240="Void",D240="Expired",D240="Paid"),"",IF(D240="Signed",IF(G240="","",IF(G240&lt;TODAY(),"Check renewal",IF(G240-TODAY()&lt;=30,"Renew soon",""))),IF(G240="","",IF(TODAY()&gt;G240,"Overdue",IF(G240-TODAY()&lt;=7,"Due in 7 days",""))))))</f>
        <v/>
      </c>
    </row>
    <row r="241" customFormat="false" ht="15" hidden="false" customHeight="false" outlineLevel="0" collapsed="false">
      <c r="A241" s="19"/>
      <c r="B241" s="19"/>
      <c r="C241" s="19"/>
      <c r="D241" s="19"/>
      <c r="E241" s="20"/>
      <c r="F241" s="20"/>
      <c r="G241" s="20"/>
      <c r="H241" s="21"/>
      <c r="I241" s="19"/>
      <c r="J241" s="19"/>
      <c r="K241" s="22" t="str">
        <f aca="true">IF(C241="","",IF(OR(D241="Void",D241="Expired",D241="Paid"),"",IF(D241="Signed",IF(G241="","",IF(G241&lt;TODAY(),"Check renewal",IF(G241-TODAY()&lt;=30,"Renew soon",""))),IF(G241="","",IF(TODAY()&gt;G241,"Overdue",IF(G241-TODAY()&lt;=7,"Due in 7 days",""))))))</f>
        <v/>
      </c>
    </row>
    <row r="242" customFormat="false" ht="15" hidden="false" customHeight="false" outlineLevel="0" collapsed="false">
      <c r="A242" s="19"/>
      <c r="B242" s="19"/>
      <c r="C242" s="19"/>
      <c r="D242" s="19"/>
      <c r="E242" s="20"/>
      <c r="F242" s="20"/>
      <c r="G242" s="20"/>
      <c r="H242" s="21"/>
      <c r="I242" s="19"/>
      <c r="J242" s="19"/>
      <c r="K242" s="22" t="str">
        <f aca="true">IF(C242="","",IF(OR(D242="Void",D242="Expired",D242="Paid"),"",IF(D242="Signed",IF(G242="","",IF(G242&lt;TODAY(),"Check renewal",IF(G242-TODAY()&lt;=30,"Renew soon",""))),IF(G242="","",IF(TODAY()&gt;G242,"Overdue",IF(G242-TODAY()&lt;=7,"Due in 7 days",""))))))</f>
        <v/>
      </c>
    </row>
    <row r="243" customFormat="false" ht="15" hidden="false" customHeight="false" outlineLevel="0" collapsed="false">
      <c r="A243" s="19"/>
      <c r="B243" s="19"/>
      <c r="C243" s="19"/>
      <c r="D243" s="19"/>
      <c r="E243" s="20"/>
      <c r="F243" s="20"/>
      <c r="G243" s="20"/>
      <c r="H243" s="21"/>
      <c r="I243" s="19"/>
      <c r="J243" s="19"/>
      <c r="K243" s="22" t="str">
        <f aca="true">IF(C243="","",IF(OR(D243="Void",D243="Expired",D243="Paid"),"",IF(D243="Signed",IF(G243="","",IF(G243&lt;TODAY(),"Check renewal",IF(G243-TODAY()&lt;=30,"Renew soon",""))),IF(G243="","",IF(TODAY()&gt;G243,"Overdue",IF(G243-TODAY()&lt;=7,"Due in 7 days",""))))))</f>
        <v/>
      </c>
    </row>
    <row r="244" customFormat="false" ht="15" hidden="false" customHeight="false" outlineLevel="0" collapsed="false">
      <c r="A244" s="19"/>
      <c r="B244" s="19"/>
      <c r="C244" s="19"/>
      <c r="D244" s="19"/>
      <c r="E244" s="20"/>
      <c r="F244" s="20"/>
      <c r="G244" s="20"/>
      <c r="H244" s="21"/>
      <c r="I244" s="19"/>
      <c r="J244" s="19"/>
      <c r="K244" s="22" t="str">
        <f aca="true">IF(C244="","",IF(OR(D244="Void",D244="Expired",D244="Paid"),"",IF(D244="Signed",IF(G244="","",IF(G244&lt;TODAY(),"Check renewal",IF(G244-TODAY()&lt;=30,"Renew soon",""))),IF(G244="","",IF(TODAY()&gt;G244,"Overdue",IF(G244-TODAY()&lt;=7,"Due in 7 days",""))))))</f>
        <v/>
      </c>
    </row>
    <row r="245" customFormat="false" ht="15" hidden="false" customHeight="false" outlineLevel="0" collapsed="false">
      <c r="A245" s="19"/>
      <c r="B245" s="19"/>
      <c r="C245" s="19"/>
      <c r="D245" s="19"/>
      <c r="E245" s="20"/>
      <c r="F245" s="20"/>
      <c r="G245" s="20"/>
      <c r="H245" s="21"/>
      <c r="I245" s="19"/>
      <c r="J245" s="19"/>
      <c r="K245" s="22" t="str">
        <f aca="true">IF(C245="","",IF(OR(D245="Void",D245="Expired",D245="Paid"),"",IF(D245="Signed",IF(G245="","",IF(G245&lt;TODAY(),"Check renewal",IF(G245-TODAY()&lt;=30,"Renew soon",""))),IF(G245="","",IF(TODAY()&gt;G245,"Overdue",IF(G245-TODAY()&lt;=7,"Due in 7 days",""))))))</f>
        <v/>
      </c>
    </row>
    <row r="246" customFormat="false" ht="15" hidden="false" customHeight="false" outlineLevel="0" collapsed="false">
      <c r="A246" s="19"/>
      <c r="B246" s="19"/>
      <c r="C246" s="19"/>
      <c r="D246" s="19"/>
      <c r="E246" s="20"/>
      <c r="F246" s="20"/>
      <c r="G246" s="20"/>
      <c r="H246" s="21"/>
      <c r="I246" s="19"/>
      <c r="J246" s="19"/>
      <c r="K246" s="22" t="str">
        <f aca="true">IF(C246="","",IF(OR(D246="Void",D246="Expired",D246="Paid"),"",IF(D246="Signed",IF(G246="","",IF(G246&lt;TODAY(),"Check renewal",IF(G246-TODAY()&lt;=30,"Renew soon",""))),IF(G246="","",IF(TODAY()&gt;G246,"Overdue",IF(G246-TODAY()&lt;=7,"Due in 7 days",""))))))</f>
        <v/>
      </c>
    </row>
    <row r="247" customFormat="false" ht="15" hidden="false" customHeight="false" outlineLevel="0" collapsed="false">
      <c r="A247" s="19"/>
      <c r="B247" s="19"/>
      <c r="C247" s="19"/>
      <c r="D247" s="19"/>
      <c r="E247" s="20"/>
      <c r="F247" s="20"/>
      <c r="G247" s="20"/>
      <c r="H247" s="21"/>
      <c r="I247" s="19"/>
      <c r="J247" s="19"/>
      <c r="K247" s="22" t="str">
        <f aca="true">IF(C247="","",IF(OR(D247="Void",D247="Expired",D247="Paid"),"",IF(D247="Signed",IF(G247="","",IF(G247&lt;TODAY(),"Check renewal",IF(G247-TODAY()&lt;=30,"Renew soon",""))),IF(G247="","",IF(TODAY()&gt;G247,"Overdue",IF(G247-TODAY()&lt;=7,"Due in 7 days",""))))))</f>
        <v/>
      </c>
    </row>
    <row r="248" customFormat="false" ht="15" hidden="false" customHeight="false" outlineLevel="0" collapsed="false">
      <c r="A248" s="19"/>
      <c r="B248" s="19"/>
      <c r="C248" s="19"/>
      <c r="D248" s="19"/>
      <c r="E248" s="20"/>
      <c r="F248" s="20"/>
      <c r="G248" s="20"/>
      <c r="H248" s="21"/>
      <c r="I248" s="19"/>
      <c r="J248" s="19"/>
      <c r="K248" s="22" t="str">
        <f aca="true">IF(C248="","",IF(OR(D248="Void",D248="Expired",D248="Paid"),"",IF(D248="Signed",IF(G248="","",IF(G248&lt;TODAY(),"Check renewal",IF(G248-TODAY()&lt;=30,"Renew soon",""))),IF(G248="","",IF(TODAY()&gt;G248,"Overdue",IF(G248-TODAY()&lt;=7,"Due in 7 days",""))))))</f>
        <v/>
      </c>
    </row>
    <row r="249" customFormat="false" ht="15" hidden="false" customHeight="false" outlineLevel="0" collapsed="false">
      <c r="A249" s="19"/>
      <c r="B249" s="19"/>
      <c r="C249" s="19"/>
      <c r="D249" s="19"/>
      <c r="E249" s="20"/>
      <c r="F249" s="20"/>
      <c r="G249" s="20"/>
      <c r="H249" s="21"/>
      <c r="I249" s="19"/>
      <c r="J249" s="19"/>
      <c r="K249" s="22" t="str">
        <f aca="true">IF(C249="","",IF(OR(D249="Void",D249="Expired",D249="Paid"),"",IF(D249="Signed",IF(G249="","",IF(G249&lt;TODAY(),"Check renewal",IF(G249-TODAY()&lt;=30,"Renew soon",""))),IF(G249="","",IF(TODAY()&gt;G249,"Overdue",IF(G249-TODAY()&lt;=7,"Due in 7 days",""))))))</f>
        <v/>
      </c>
    </row>
    <row r="250" customFormat="false" ht="15" hidden="false" customHeight="false" outlineLevel="0" collapsed="false">
      <c r="A250" s="19"/>
      <c r="B250" s="19"/>
      <c r="C250" s="19"/>
      <c r="D250" s="19"/>
      <c r="E250" s="20"/>
      <c r="F250" s="20"/>
      <c r="G250" s="20"/>
      <c r="H250" s="21"/>
      <c r="I250" s="19"/>
      <c r="J250" s="19"/>
      <c r="K250" s="22" t="str">
        <f aca="true">IF(C250="","",IF(OR(D250="Void",D250="Expired",D250="Paid"),"",IF(D250="Signed",IF(G250="","",IF(G250&lt;TODAY(),"Check renewal",IF(G250-TODAY()&lt;=30,"Renew soon",""))),IF(G250="","",IF(TODAY()&gt;G250,"Overdue",IF(G250-TODAY()&lt;=7,"Due in 7 days",""))))))</f>
        <v/>
      </c>
    </row>
    <row r="251" customFormat="false" ht="15" hidden="false" customHeight="false" outlineLevel="0" collapsed="false">
      <c r="A251" s="19"/>
      <c r="B251" s="19"/>
      <c r="C251" s="19"/>
      <c r="D251" s="19"/>
      <c r="E251" s="20"/>
      <c r="F251" s="20"/>
      <c r="G251" s="20"/>
      <c r="H251" s="21"/>
      <c r="I251" s="19"/>
      <c r="J251" s="19"/>
      <c r="K251" s="22" t="str">
        <f aca="true">IF(C251="","",IF(OR(D251="Void",D251="Expired",D251="Paid"),"",IF(D251="Signed",IF(G251="","",IF(G251&lt;TODAY(),"Check renewal",IF(G251-TODAY()&lt;=30,"Renew soon",""))),IF(G251="","",IF(TODAY()&gt;G251,"Overdue",IF(G251-TODAY()&lt;=7,"Due in 7 days",""))))))</f>
        <v/>
      </c>
    </row>
    <row r="252" customFormat="false" ht="15" hidden="false" customHeight="false" outlineLevel="0" collapsed="false">
      <c r="A252" s="19"/>
      <c r="B252" s="19"/>
      <c r="C252" s="19"/>
      <c r="D252" s="19"/>
      <c r="E252" s="20"/>
      <c r="F252" s="20"/>
      <c r="G252" s="20"/>
      <c r="H252" s="21"/>
      <c r="I252" s="19"/>
      <c r="J252" s="19"/>
      <c r="K252" s="22" t="str">
        <f aca="true">IF(C252="","",IF(OR(D252="Void",D252="Expired",D252="Paid"),"",IF(D252="Signed",IF(G252="","",IF(G252&lt;TODAY(),"Check renewal",IF(G252-TODAY()&lt;=30,"Renew soon",""))),IF(G252="","",IF(TODAY()&gt;G252,"Overdue",IF(G252-TODAY()&lt;=7,"Due in 7 days",""))))))</f>
        <v/>
      </c>
    </row>
    <row r="253" customFormat="false" ht="15" hidden="false" customHeight="false" outlineLevel="0" collapsed="false">
      <c r="A253" s="19"/>
      <c r="B253" s="19"/>
      <c r="C253" s="19"/>
      <c r="D253" s="19"/>
      <c r="E253" s="20"/>
      <c r="F253" s="20"/>
      <c r="G253" s="20"/>
      <c r="H253" s="21"/>
      <c r="I253" s="19"/>
      <c r="J253" s="19"/>
      <c r="K253" s="22" t="str">
        <f aca="true">IF(C253="","",IF(OR(D253="Void",D253="Expired",D253="Paid"),"",IF(D253="Signed",IF(G253="","",IF(G253&lt;TODAY(),"Check renewal",IF(G253-TODAY()&lt;=30,"Renew soon",""))),IF(G253="","",IF(TODAY()&gt;G253,"Overdue",IF(G253-TODAY()&lt;=7,"Due in 7 days",""))))))</f>
        <v/>
      </c>
    </row>
    <row r="254" customFormat="false" ht="15" hidden="false" customHeight="false" outlineLevel="0" collapsed="false">
      <c r="A254" s="19"/>
      <c r="B254" s="19"/>
      <c r="C254" s="19"/>
      <c r="D254" s="19"/>
      <c r="E254" s="20"/>
      <c r="F254" s="20"/>
      <c r="G254" s="20"/>
      <c r="H254" s="21"/>
      <c r="I254" s="19"/>
      <c r="J254" s="19"/>
      <c r="K254" s="22" t="str">
        <f aca="true">IF(C254="","",IF(OR(D254="Void",D254="Expired",D254="Paid"),"",IF(D254="Signed",IF(G254="","",IF(G254&lt;TODAY(),"Check renewal",IF(G254-TODAY()&lt;=30,"Renew soon",""))),IF(G254="","",IF(TODAY()&gt;G254,"Overdue",IF(G254-TODAY()&lt;=7,"Due in 7 days",""))))))</f>
        <v/>
      </c>
    </row>
    <row r="255" customFormat="false" ht="15" hidden="false" customHeight="false" outlineLevel="0" collapsed="false">
      <c r="A255" s="19"/>
      <c r="B255" s="19"/>
      <c r="C255" s="19"/>
      <c r="D255" s="19"/>
      <c r="E255" s="20"/>
      <c r="F255" s="20"/>
      <c r="G255" s="20"/>
      <c r="H255" s="21"/>
      <c r="I255" s="19"/>
      <c r="J255" s="19"/>
      <c r="K255" s="22" t="str">
        <f aca="true">IF(C255="","",IF(OR(D255="Void",D255="Expired",D255="Paid"),"",IF(D255="Signed",IF(G255="","",IF(G255&lt;TODAY(),"Check renewal",IF(G255-TODAY()&lt;=30,"Renew soon",""))),IF(G255="","",IF(TODAY()&gt;G255,"Overdue",IF(G255-TODAY()&lt;=7,"Due in 7 days",""))))))</f>
        <v/>
      </c>
    </row>
    <row r="256" customFormat="false" ht="15" hidden="false" customHeight="false" outlineLevel="0" collapsed="false">
      <c r="A256" s="19"/>
      <c r="B256" s="19"/>
      <c r="C256" s="19"/>
      <c r="D256" s="19"/>
      <c r="E256" s="20"/>
      <c r="F256" s="20"/>
      <c r="G256" s="20"/>
      <c r="H256" s="21"/>
      <c r="I256" s="19"/>
      <c r="J256" s="19"/>
      <c r="K256" s="22" t="str">
        <f aca="true">IF(C256="","",IF(OR(D256="Void",D256="Expired",D256="Paid"),"",IF(D256="Signed",IF(G256="","",IF(G256&lt;TODAY(),"Check renewal",IF(G256-TODAY()&lt;=30,"Renew soon",""))),IF(G256="","",IF(TODAY()&gt;G256,"Overdue",IF(G256-TODAY()&lt;=7,"Due in 7 days",""))))))</f>
        <v/>
      </c>
    </row>
    <row r="257" customFormat="false" ht="15" hidden="false" customHeight="false" outlineLevel="0" collapsed="false">
      <c r="A257" s="19"/>
      <c r="B257" s="19"/>
      <c r="C257" s="19"/>
      <c r="D257" s="19"/>
      <c r="E257" s="20"/>
      <c r="F257" s="20"/>
      <c r="G257" s="20"/>
      <c r="H257" s="21"/>
      <c r="I257" s="19"/>
      <c r="J257" s="19"/>
      <c r="K257" s="22" t="str">
        <f aca="true">IF(C257="","",IF(OR(D257="Void",D257="Expired",D257="Paid"),"",IF(D257="Signed",IF(G257="","",IF(G257&lt;TODAY(),"Check renewal",IF(G257-TODAY()&lt;=30,"Renew soon",""))),IF(G257="","",IF(TODAY()&gt;G257,"Overdue",IF(G257-TODAY()&lt;=7,"Due in 7 days",""))))))</f>
        <v/>
      </c>
    </row>
    <row r="258" customFormat="false" ht="15" hidden="false" customHeight="false" outlineLevel="0" collapsed="false">
      <c r="A258" s="19"/>
      <c r="B258" s="19"/>
      <c r="C258" s="19"/>
      <c r="D258" s="19"/>
      <c r="E258" s="20"/>
      <c r="F258" s="20"/>
      <c r="G258" s="20"/>
      <c r="H258" s="21"/>
      <c r="I258" s="19"/>
      <c r="J258" s="19"/>
      <c r="K258" s="22" t="str">
        <f aca="true">IF(C258="","",IF(OR(D258="Void",D258="Expired",D258="Paid"),"",IF(D258="Signed",IF(G258="","",IF(G258&lt;TODAY(),"Check renewal",IF(G258-TODAY()&lt;=30,"Renew soon",""))),IF(G258="","",IF(TODAY()&gt;G258,"Overdue",IF(G258-TODAY()&lt;=7,"Due in 7 days",""))))))</f>
        <v/>
      </c>
    </row>
    <row r="259" customFormat="false" ht="15" hidden="false" customHeight="false" outlineLevel="0" collapsed="false">
      <c r="A259" s="19"/>
      <c r="B259" s="19"/>
      <c r="C259" s="19"/>
      <c r="D259" s="19"/>
      <c r="E259" s="20"/>
      <c r="F259" s="20"/>
      <c r="G259" s="20"/>
      <c r="H259" s="21"/>
      <c r="I259" s="19"/>
      <c r="J259" s="19"/>
      <c r="K259" s="22" t="str">
        <f aca="true">IF(C259="","",IF(OR(D259="Void",D259="Expired",D259="Paid"),"",IF(D259="Signed",IF(G259="","",IF(G259&lt;TODAY(),"Check renewal",IF(G259-TODAY()&lt;=30,"Renew soon",""))),IF(G259="","",IF(TODAY()&gt;G259,"Overdue",IF(G259-TODAY()&lt;=7,"Due in 7 days",""))))))</f>
        <v/>
      </c>
    </row>
    <row r="260" customFormat="false" ht="15" hidden="false" customHeight="false" outlineLevel="0" collapsed="false">
      <c r="A260" s="19"/>
      <c r="B260" s="19"/>
      <c r="C260" s="19"/>
      <c r="D260" s="19"/>
      <c r="E260" s="20"/>
      <c r="F260" s="20"/>
      <c r="G260" s="20"/>
      <c r="H260" s="21"/>
      <c r="I260" s="19"/>
      <c r="J260" s="19"/>
      <c r="K260" s="22" t="str">
        <f aca="true">IF(C260="","",IF(OR(D260="Void",D260="Expired",D260="Paid"),"",IF(D260="Signed",IF(G260="","",IF(G260&lt;TODAY(),"Check renewal",IF(G260-TODAY()&lt;=30,"Renew soon",""))),IF(G260="","",IF(TODAY()&gt;G260,"Overdue",IF(G260-TODAY()&lt;=7,"Due in 7 days",""))))))</f>
        <v/>
      </c>
    </row>
    <row r="261" customFormat="false" ht="15" hidden="false" customHeight="false" outlineLevel="0" collapsed="false">
      <c r="A261" s="19"/>
      <c r="B261" s="19"/>
      <c r="C261" s="19"/>
      <c r="D261" s="19"/>
      <c r="E261" s="20"/>
      <c r="F261" s="20"/>
      <c r="G261" s="20"/>
      <c r="H261" s="21"/>
      <c r="I261" s="19"/>
      <c r="J261" s="19"/>
      <c r="K261" s="22" t="str">
        <f aca="true">IF(C261="","",IF(OR(D261="Void",D261="Expired",D261="Paid"),"",IF(D261="Signed",IF(G261="","",IF(G261&lt;TODAY(),"Check renewal",IF(G261-TODAY()&lt;=30,"Renew soon",""))),IF(G261="","",IF(TODAY()&gt;G261,"Overdue",IF(G261-TODAY()&lt;=7,"Due in 7 days",""))))))</f>
        <v/>
      </c>
    </row>
    <row r="262" customFormat="false" ht="15" hidden="false" customHeight="false" outlineLevel="0" collapsed="false">
      <c r="A262" s="19"/>
      <c r="B262" s="19"/>
      <c r="C262" s="19"/>
      <c r="D262" s="19"/>
      <c r="E262" s="20"/>
      <c r="F262" s="20"/>
      <c r="G262" s="20"/>
      <c r="H262" s="21"/>
      <c r="I262" s="19"/>
      <c r="J262" s="19"/>
      <c r="K262" s="22" t="str">
        <f aca="true">IF(C262="","",IF(OR(D262="Void",D262="Expired",D262="Paid"),"",IF(D262="Signed",IF(G262="","",IF(G262&lt;TODAY(),"Check renewal",IF(G262-TODAY()&lt;=30,"Renew soon",""))),IF(G262="","",IF(TODAY()&gt;G262,"Overdue",IF(G262-TODAY()&lt;=7,"Due in 7 days",""))))))</f>
        <v/>
      </c>
    </row>
    <row r="263" customFormat="false" ht="15" hidden="false" customHeight="false" outlineLevel="0" collapsed="false">
      <c r="A263" s="19"/>
      <c r="B263" s="19"/>
      <c r="C263" s="19"/>
      <c r="D263" s="19"/>
      <c r="E263" s="20"/>
      <c r="F263" s="20"/>
      <c r="G263" s="20"/>
      <c r="H263" s="21"/>
      <c r="I263" s="19"/>
      <c r="J263" s="19"/>
      <c r="K263" s="22" t="str">
        <f aca="true">IF(C263="","",IF(OR(D263="Void",D263="Expired",D263="Paid"),"",IF(D263="Signed",IF(G263="","",IF(G263&lt;TODAY(),"Check renewal",IF(G263-TODAY()&lt;=30,"Renew soon",""))),IF(G263="","",IF(TODAY()&gt;G263,"Overdue",IF(G263-TODAY()&lt;=7,"Due in 7 days",""))))))</f>
        <v/>
      </c>
    </row>
    <row r="264" customFormat="false" ht="15" hidden="false" customHeight="false" outlineLevel="0" collapsed="false">
      <c r="A264" s="19"/>
      <c r="B264" s="19"/>
      <c r="C264" s="19"/>
      <c r="D264" s="19"/>
      <c r="E264" s="20"/>
      <c r="F264" s="20"/>
      <c r="G264" s="20"/>
      <c r="H264" s="21"/>
      <c r="I264" s="19"/>
      <c r="J264" s="19"/>
      <c r="K264" s="22" t="str">
        <f aca="true">IF(C264="","",IF(OR(D264="Void",D264="Expired",D264="Paid"),"",IF(D264="Signed",IF(G264="","",IF(G264&lt;TODAY(),"Check renewal",IF(G264-TODAY()&lt;=30,"Renew soon",""))),IF(G264="","",IF(TODAY()&gt;G264,"Overdue",IF(G264-TODAY()&lt;=7,"Due in 7 days",""))))))</f>
        <v/>
      </c>
    </row>
    <row r="265" customFormat="false" ht="15" hidden="false" customHeight="false" outlineLevel="0" collapsed="false">
      <c r="A265" s="19"/>
      <c r="B265" s="19"/>
      <c r="C265" s="19"/>
      <c r="D265" s="19"/>
      <c r="E265" s="20"/>
      <c r="F265" s="20"/>
      <c r="G265" s="20"/>
      <c r="H265" s="21"/>
      <c r="I265" s="19"/>
      <c r="J265" s="19"/>
      <c r="K265" s="22" t="str">
        <f aca="true">IF(C265="","",IF(OR(D265="Void",D265="Expired",D265="Paid"),"",IF(D265="Signed",IF(G265="","",IF(G265&lt;TODAY(),"Check renewal",IF(G265-TODAY()&lt;=30,"Renew soon",""))),IF(G265="","",IF(TODAY()&gt;G265,"Overdue",IF(G265-TODAY()&lt;=7,"Due in 7 days",""))))))</f>
        <v/>
      </c>
    </row>
    <row r="266" customFormat="false" ht="15" hidden="false" customHeight="false" outlineLevel="0" collapsed="false">
      <c r="A266" s="19"/>
      <c r="B266" s="19"/>
      <c r="C266" s="19"/>
      <c r="D266" s="19"/>
      <c r="E266" s="20"/>
      <c r="F266" s="20"/>
      <c r="G266" s="20"/>
      <c r="H266" s="21"/>
      <c r="I266" s="19"/>
      <c r="J266" s="19"/>
      <c r="K266" s="22" t="str">
        <f aca="true">IF(C266="","",IF(OR(D266="Void",D266="Expired",D266="Paid"),"",IF(D266="Signed",IF(G266="","",IF(G266&lt;TODAY(),"Check renewal",IF(G266-TODAY()&lt;=30,"Renew soon",""))),IF(G266="","",IF(TODAY()&gt;G266,"Overdue",IF(G266-TODAY()&lt;=7,"Due in 7 days",""))))))</f>
        <v/>
      </c>
    </row>
    <row r="267" customFormat="false" ht="15" hidden="false" customHeight="false" outlineLevel="0" collapsed="false">
      <c r="A267" s="19"/>
      <c r="B267" s="19"/>
      <c r="C267" s="19"/>
      <c r="D267" s="19"/>
      <c r="E267" s="20"/>
      <c r="F267" s="20"/>
      <c r="G267" s="20"/>
      <c r="H267" s="21"/>
      <c r="I267" s="19"/>
      <c r="J267" s="19"/>
      <c r="K267" s="22" t="str">
        <f aca="true">IF(C267="","",IF(OR(D267="Void",D267="Expired",D267="Paid"),"",IF(D267="Signed",IF(G267="","",IF(G267&lt;TODAY(),"Check renewal",IF(G267-TODAY()&lt;=30,"Renew soon",""))),IF(G267="","",IF(TODAY()&gt;G267,"Overdue",IF(G267-TODAY()&lt;=7,"Due in 7 days",""))))))</f>
        <v/>
      </c>
    </row>
    <row r="268" customFormat="false" ht="15" hidden="false" customHeight="false" outlineLevel="0" collapsed="false">
      <c r="A268" s="19"/>
      <c r="B268" s="19"/>
      <c r="C268" s="19"/>
      <c r="D268" s="19"/>
      <c r="E268" s="20"/>
      <c r="F268" s="20"/>
      <c r="G268" s="20"/>
      <c r="H268" s="21"/>
      <c r="I268" s="19"/>
      <c r="J268" s="19"/>
      <c r="K268" s="22" t="str">
        <f aca="true">IF(C268="","",IF(OR(D268="Void",D268="Expired",D268="Paid"),"",IF(D268="Signed",IF(G268="","",IF(G268&lt;TODAY(),"Check renewal",IF(G268-TODAY()&lt;=30,"Renew soon",""))),IF(G268="","",IF(TODAY()&gt;G268,"Overdue",IF(G268-TODAY()&lt;=7,"Due in 7 days",""))))))</f>
        <v/>
      </c>
    </row>
    <row r="269" customFormat="false" ht="15" hidden="false" customHeight="false" outlineLevel="0" collapsed="false">
      <c r="A269" s="19"/>
      <c r="B269" s="19"/>
      <c r="C269" s="19"/>
      <c r="D269" s="19"/>
      <c r="E269" s="20"/>
      <c r="F269" s="20"/>
      <c r="G269" s="20"/>
      <c r="H269" s="21"/>
      <c r="I269" s="19"/>
      <c r="J269" s="19"/>
      <c r="K269" s="22" t="str">
        <f aca="true">IF(C269="","",IF(OR(D269="Void",D269="Expired",D269="Paid"),"",IF(D269="Signed",IF(G269="","",IF(G269&lt;TODAY(),"Check renewal",IF(G269-TODAY()&lt;=30,"Renew soon",""))),IF(G269="","",IF(TODAY()&gt;G269,"Overdue",IF(G269-TODAY()&lt;=7,"Due in 7 days",""))))))</f>
        <v/>
      </c>
    </row>
    <row r="270" customFormat="false" ht="15" hidden="false" customHeight="false" outlineLevel="0" collapsed="false">
      <c r="A270" s="19"/>
      <c r="B270" s="19"/>
      <c r="C270" s="19"/>
      <c r="D270" s="19"/>
      <c r="E270" s="20"/>
      <c r="F270" s="20"/>
      <c r="G270" s="20"/>
      <c r="H270" s="21"/>
      <c r="I270" s="19"/>
      <c r="J270" s="19"/>
      <c r="K270" s="22" t="str">
        <f aca="true">IF(C270="","",IF(OR(D270="Void",D270="Expired",D270="Paid"),"",IF(D270="Signed",IF(G270="","",IF(G270&lt;TODAY(),"Check renewal",IF(G270-TODAY()&lt;=30,"Renew soon",""))),IF(G270="","",IF(TODAY()&gt;G270,"Overdue",IF(G270-TODAY()&lt;=7,"Due in 7 days",""))))))</f>
        <v/>
      </c>
    </row>
    <row r="271" customFormat="false" ht="15" hidden="false" customHeight="false" outlineLevel="0" collapsed="false">
      <c r="A271" s="19"/>
      <c r="B271" s="19"/>
      <c r="C271" s="19"/>
      <c r="D271" s="19"/>
      <c r="E271" s="20"/>
      <c r="F271" s="20"/>
      <c r="G271" s="20"/>
      <c r="H271" s="21"/>
      <c r="I271" s="19"/>
      <c r="J271" s="19"/>
      <c r="K271" s="22" t="str">
        <f aca="true">IF(C271="","",IF(OR(D271="Void",D271="Expired",D271="Paid"),"",IF(D271="Signed",IF(G271="","",IF(G271&lt;TODAY(),"Check renewal",IF(G271-TODAY()&lt;=30,"Renew soon",""))),IF(G271="","",IF(TODAY()&gt;G271,"Overdue",IF(G271-TODAY()&lt;=7,"Due in 7 days",""))))))</f>
        <v/>
      </c>
    </row>
    <row r="272" customFormat="false" ht="15" hidden="false" customHeight="false" outlineLevel="0" collapsed="false">
      <c r="A272" s="19"/>
      <c r="B272" s="19"/>
      <c r="C272" s="19"/>
      <c r="D272" s="19"/>
      <c r="E272" s="20"/>
      <c r="F272" s="20"/>
      <c r="G272" s="20"/>
      <c r="H272" s="21"/>
      <c r="I272" s="19"/>
      <c r="J272" s="19"/>
      <c r="K272" s="22" t="str">
        <f aca="true">IF(C272="","",IF(OR(D272="Void",D272="Expired",D272="Paid"),"",IF(D272="Signed",IF(G272="","",IF(G272&lt;TODAY(),"Check renewal",IF(G272-TODAY()&lt;=30,"Renew soon",""))),IF(G272="","",IF(TODAY()&gt;G272,"Overdue",IF(G272-TODAY()&lt;=7,"Due in 7 days",""))))))</f>
        <v/>
      </c>
    </row>
    <row r="273" customFormat="false" ht="15" hidden="false" customHeight="false" outlineLevel="0" collapsed="false">
      <c r="A273" s="19"/>
      <c r="B273" s="19"/>
      <c r="C273" s="19"/>
      <c r="D273" s="19"/>
      <c r="E273" s="20"/>
      <c r="F273" s="20"/>
      <c r="G273" s="20"/>
      <c r="H273" s="21"/>
      <c r="I273" s="19"/>
      <c r="J273" s="19"/>
      <c r="K273" s="22" t="str">
        <f aca="true">IF(C273="","",IF(OR(D273="Void",D273="Expired",D273="Paid"),"",IF(D273="Signed",IF(G273="","",IF(G273&lt;TODAY(),"Check renewal",IF(G273-TODAY()&lt;=30,"Renew soon",""))),IF(G273="","",IF(TODAY()&gt;G273,"Overdue",IF(G273-TODAY()&lt;=7,"Due in 7 days",""))))))</f>
        <v/>
      </c>
    </row>
    <row r="274" customFormat="false" ht="15" hidden="false" customHeight="false" outlineLevel="0" collapsed="false">
      <c r="A274" s="19"/>
      <c r="B274" s="19"/>
      <c r="C274" s="19"/>
      <c r="D274" s="19"/>
      <c r="E274" s="20"/>
      <c r="F274" s="20"/>
      <c r="G274" s="20"/>
      <c r="H274" s="21"/>
      <c r="I274" s="19"/>
      <c r="J274" s="19"/>
      <c r="K274" s="22" t="str">
        <f aca="true">IF(C274="","",IF(OR(D274="Void",D274="Expired",D274="Paid"),"",IF(D274="Signed",IF(G274="","",IF(G274&lt;TODAY(),"Check renewal",IF(G274-TODAY()&lt;=30,"Renew soon",""))),IF(G274="","",IF(TODAY()&gt;G274,"Overdue",IF(G274-TODAY()&lt;=7,"Due in 7 days",""))))))</f>
        <v/>
      </c>
    </row>
    <row r="275" customFormat="false" ht="15" hidden="false" customHeight="false" outlineLevel="0" collapsed="false">
      <c r="A275" s="19"/>
      <c r="B275" s="19"/>
      <c r="C275" s="19"/>
      <c r="D275" s="19"/>
      <c r="E275" s="20"/>
      <c r="F275" s="20"/>
      <c r="G275" s="20"/>
      <c r="H275" s="21"/>
      <c r="I275" s="19"/>
      <c r="J275" s="19"/>
      <c r="K275" s="22" t="str">
        <f aca="true">IF(C275="","",IF(OR(D275="Void",D275="Expired",D275="Paid"),"",IF(D275="Signed",IF(G275="","",IF(G275&lt;TODAY(),"Check renewal",IF(G275-TODAY()&lt;=30,"Renew soon",""))),IF(G275="","",IF(TODAY()&gt;G275,"Overdue",IF(G275-TODAY()&lt;=7,"Due in 7 days",""))))))</f>
        <v/>
      </c>
    </row>
    <row r="276" customFormat="false" ht="15" hidden="false" customHeight="false" outlineLevel="0" collapsed="false">
      <c r="A276" s="19"/>
      <c r="B276" s="19"/>
      <c r="C276" s="19"/>
      <c r="D276" s="19"/>
      <c r="E276" s="20"/>
      <c r="F276" s="20"/>
      <c r="G276" s="20"/>
      <c r="H276" s="21"/>
      <c r="I276" s="19"/>
      <c r="J276" s="19"/>
      <c r="K276" s="22" t="str">
        <f aca="true">IF(C276="","",IF(OR(D276="Void",D276="Expired",D276="Paid"),"",IF(D276="Signed",IF(G276="","",IF(G276&lt;TODAY(),"Check renewal",IF(G276-TODAY()&lt;=30,"Renew soon",""))),IF(G276="","",IF(TODAY()&gt;G276,"Overdue",IF(G276-TODAY()&lt;=7,"Due in 7 days",""))))))</f>
        <v/>
      </c>
    </row>
    <row r="277" customFormat="false" ht="15" hidden="false" customHeight="false" outlineLevel="0" collapsed="false">
      <c r="A277" s="19"/>
      <c r="B277" s="19"/>
      <c r="C277" s="19"/>
      <c r="D277" s="19"/>
      <c r="E277" s="20"/>
      <c r="F277" s="20"/>
      <c r="G277" s="20"/>
      <c r="H277" s="21"/>
      <c r="I277" s="19"/>
      <c r="J277" s="19"/>
      <c r="K277" s="22" t="str">
        <f aca="true">IF(C277="","",IF(OR(D277="Void",D277="Expired",D277="Paid"),"",IF(D277="Signed",IF(G277="","",IF(G277&lt;TODAY(),"Check renewal",IF(G277-TODAY()&lt;=30,"Renew soon",""))),IF(G277="","",IF(TODAY()&gt;G277,"Overdue",IF(G277-TODAY()&lt;=7,"Due in 7 days",""))))))</f>
        <v/>
      </c>
    </row>
    <row r="278" customFormat="false" ht="15" hidden="false" customHeight="false" outlineLevel="0" collapsed="false">
      <c r="A278" s="19"/>
      <c r="B278" s="19"/>
      <c r="C278" s="19"/>
      <c r="D278" s="19"/>
      <c r="E278" s="20"/>
      <c r="F278" s="20"/>
      <c r="G278" s="20"/>
      <c r="H278" s="21"/>
      <c r="I278" s="19"/>
      <c r="J278" s="19"/>
      <c r="K278" s="22" t="str">
        <f aca="true">IF(C278="","",IF(OR(D278="Void",D278="Expired",D278="Paid"),"",IF(D278="Signed",IF(G278="","",IF(G278&lt;TODAY(),"Check renewal",IF(G278-TODAY()&lt;=30,"Renew soon",""))),IF(G278="","",IF(TODAY()&gt;G278,"Overdue",IF(G278-TODAY()&lt;=7,"Due in 7 days",""))))))</f>
        <v/>
      </c>
    </row>
    <row r="279" customFormat="false" ht="15" hidden="false" customHeight="false" outlineLevel="0" collapsed="false">
      <c r="A279" s="19"/>
      <c r="B279" s="19"/>
      <c r="C279" s="19"/>
      <c r="D279" s="19"/>
      <c r="E279" s="20"/>
      <c r="F279" s="20"/>
      <c r="G279" s="20"/>
      <c r="H279" s="21"/>
      <c r="I279" s="19"/>
      <c r="J279" s="19"/>
      <c r="K279" s="22" t="str">
        <f aca="true">IF(C279="","",IF(OR(D279="Void",D279="Expired",D279="Paid"),"",IF(D279="Signed",IF(G279="","",IF(G279&lt;TODAY(),"Check renewal",IF(G279-TODAY()&lt;=30,"Renew soon",""))),IF(G279="","",IF(TODAY()&gt;G279,"Overdue",IF(G279-TODAY()&lt;=7,"Due in 7 days",""))))))</f>
        <v/>
      </c>
    </row>
    <row r="280" customFormat="false" ht="15" hidden="false" customHeight="false" outlineLevel="0" collapsed="false">
      <c r="A280" s="19"/>
      <c r="B280" s="19"/>
      <c r="C280" s="19"/>
      <c r="D280" s="19"/>
      <c r="E280" s="20"/>
      <c r="F280" s="20"/>
      <c r="G280" s="20"/>
      <c r="H280" s="21"/>
      <c r="I280" s="19"/>
      <c r="J280" s="19"/>
      <c r="K280" s="22" t="str">
        <f aca="true">IF(C280="","",IF(OR(D280="Void",D280="Expired",D280="Paid"),"",IF(D280="Signed",IF(G280="","",IF(G280&lt;TODAY(),"Check renewal",IF(G280-TODAY()&lt;=30,"Renew soon",""))),IF(G280="","",IF(TODAY()&gt;G280,"Overdue",IF(G280-TODAY()&lt;=7,"Due in 7 days",""))))))</f>
        <v/>
      </c>
    </row>
    <row r="281" customFormat="false" ht="15" hidden="false" customHeight="false" outlineLevel="0" collapsed="false">
      <c r="A281" s="19"/>
      <c r="B281" s="19"/>
      <c r="C281" s="19"/>
      <c r="D281" s="19"/>
      <c r="E281" s="20"/>
      <c r="F281" s="20"/>
      <c r="G281" s="20"/>
      <c r="H281" s="21"/>
      <c r="I281" s="19"/>
      <c r="J281" s="19"/>
      <c r="K281" s="22" t="str">
        <f aca="true">IF(C281="","",IF(OR(D281="Void",D281="Expired",D281="Paid"),"",IF(D281="Signed",IF(G281="","",IF(G281&lt;TODAY(),"Check renewal",IF(G281-TODAY()&lt;=30,"Renew soon",""))),IF(G281="","",IF(TODAY()&gt;G281,"Overdue",IF(G281-TODAY()&lt;=7,"Due in 7 days",""))))))</f>
        <v/>
      </c>
    </row>
    <row r="282" customFormat="false" ht="15" hidden="false" customHeight="false" outlineLevel="0" collapsed="false">
      <c r="A282" s="19"/>
      <c r="B282" s="19"/>
      <c r="C282" s="19"/>
      <c r="D282" s="19"/>
      <c r="E282" s="20"/>
      <c r="F282" s="20"/>
      <c r="G282" s="20"/>
      <c r="H282" s="21"/>
      <c r="I282" s="19"/>
      <c r="J282" s="19"/>
      <c r="K282" s="22" t="str">
        <f aca="true">IF(C282="","",IF(OR(D282="Void",D282="Expired",D282="Paid"),"",IF(D282="Signed",IF(G282="","",IF(G282&lt;TODAY(),"Check renewal",IF(G282-TODAY()&lt;=30,"Renew soon",""))),IF(G282="","",IF(TODAY()&gt;G282,"Overdue",IF(G282-TODAY()&lt;=7,"Due in 7 days",""))))))</f>
        <v/>
      </c>
    </row>
    <row r="283" customFormat="false" ht="15" hidden="false" customHeight="false" outlineLevel="0" collapsed="false">
      <c r="A283" s="19"/>
      <c r="B283" s="19"/>
      <c r="C283" s="19"/>
      <c r="D283" s="19"/>
      <c r="E283" s="20"/>
      <c r="F283" s="20"/>
      <c r="G283" s="20"/>
      <c r="H283" s="21"/>
      <c r="I283" s="19"/>
      <c r="J283" s="19"/>
      <c r="K283" s="22" t="str">
        <f aca="true">IF(C283="","",IF(OR(D283="Void",D283="Expired",D283="Paid"),"",IF(D283="Signed",IF(G283="","",IF(G283&lt;TODAY(),"Check renewal",IF(G283-TODAY()&lt;=30,"Renew soon",""))),IF(G283="","",IF(TODAY()&gt;G283,"Overdue",IF(G283-TODAY()&lt;=7,"Due in 7 days",""))))))</f>
        <v/>
      </c>
    </row>
    <row r="284" customFormat="false" ht="15" hidden="false" customHeight="false" outlineLevel="0" collapsed="false">
      <c r="A284" s="19"/>
      <c r="B284" s="19"/>
      <c r="C284" s="19"/>
      <c r="D284" s="19"/>
      <c r="E284" s="20"/>
      <c r="F284" s="20"/>
      <c r="G284" s="20"/>
      <c r="H284" s="21"/>
      <c r="I284" s="19"/>
      <c r="J284" s="19"/>
      <c r="K284" s="22" t="str">
        <f aca="true">IF(C284="","",IF(OR(D284="Void",D284="Expired",D284="Paid"),"",IF(D284="Signed",IF(G284="","",IF(G284&lt;TODAY(),"Check renewal",IF(G284-TODAY()&lt;=30,"Renew soon",""))),IF(G284="","",IF(TODAY()&gt;G284,"Overdue",IF(G284-TODAY()&lt;=7,"Due in 7 days",""))))))</f>
        <v/>
      </c>
    </row>
    <row r="285" customFormat="false" ht="15" hidden="false" customHeight="false" outlineLevel="0" collapsed="false">
      <c r="A285" s="19"/>
      <c r="B285" s="19"/>
      <c r="C285" s="19"/>
      <c r="D285" s="19"/>
      <c r="E285" s="20"/>
      <c r="F285" s="20"/>
      <c r="G285" s="20"/>
      <c r="H285" s="21"/>
      <c r="I285" s="19"/>
      <c r="J285" s="19"/>
      <c r="K285" s="22" t="str">
        <f aca="true">IF(C285="","",IF(OR(D285="Void",D285="Expired",D285="Paid"),"",IF(D285="Signed",IF(G285="","",IF(G285&lt;TODAY(),"Check renewal",IF(G285-TODAY()&lt;=30,"Renew soon",""))),IF(G285="","",IF(TODAY()&gt;G285,"Overdue",IF(G285-TODAY()&lt;=7,"Due in 7 days",""))))))</f>
        <v/>
      </c>
    </row>
    <row r="286" customFormat="false" ht="15" hidden="false" customHeight="false" outlineLevel="0" collapsed="false">
      <c r="A286" s="19"/>
      <c r="B286" s="19"/>
      <c r="C286" s="19"/>
      <c r="D286" s="19"/>
      <c r="E286" s="20"/>
      <c r="F286" s="20"/>
      <c r="G286" s="20"/>
      <c r="H286" s="21"/>
      <c r="I286" s="19"/>
      <c r="J286" s="19"/>
      <c r="K286" s="22" t="str">
        <f aca="true">IF(C286="","",IF(OR(D286="Void",D286="Expired",D286="Paid"),"",IF(D286="Signed",IF(G286="","",IF(G286&lt;TODAY(),"Check renewal",IF(G286-TODAY()&lt;=30,"Renew soon",""))),IF(G286="","",IF(TODAY()&gt;G286,"Overdue",IF(G286-TODAY()&lt;=7,"Due in 7 days",""))))))</f>
        <v/>
      </c>
    </row>
    <row r="287" customFormat="false" ht="15" hidden="false" customHeight="false" outlineLevel="0" collapsed="false">
      <c r="A287" s="19"/>
      <c r="B287" s="19"/>
      <c r="C287" s="19"/>
      <c r="D287" s="19"/>
      <c r="E287" s="20"/>
      <c r="F287" s="20"/>
      <c r="G287" s="20"/>
      <c r="H287" s="21"/>
      <c r="I287" s="19"/>
      <c r="J287" s="19"/>
      <c r="K287" s="22" t="str">
        <f aca="true">IF(C287="","",IF(OR(D287="Void",D287="Expired",D287="Paid"),"",IF(D287="Signed",IF(G287="","",IF(G287&lt;TODAY(),"Check renewal",IF(G287-TODAY()&lt;=30,"Renew soon",""))),IF(G287="","",IF(TODAY()&gt;G287,"Overdue",IF(G287-TODAY()&lt;=7,"Due in 7 days",""))))))</f>
        <v/>
      </c>
    </row>
    <row r="288" customFormat="false" ht="15" hidden="false" customHeight="false" outlineLevel="0" collapsed="false">
      <c r="A288" s="19"/>
      <c r="B288" s="19"/>
      <c r="C288" s="19"/>
      <c r="D288" s="19"/>
      <c r="E288" s="20"/>
      <c r="F288" s="20"/>
      <c r="G288" s="20"/>
      <c r="H288" s="21"/>
      <c r="I288" s="19"/>
      <c r="J288" s="19"/>
      <c r="K288" s="22" t="str">
        <f aca="true">IF(C288="","",IF(OR(D288="Void",D288="Expired",D288="Paid"),"",IF(D288="Signed",IF(G288="","",IF(G288&lt;TODAY(),"Check renewal",IF(G288-TODAY()&lt;=30,"Renew soon",""))),IF(G288="","",IF(TODAY()&gt;G288,"Overdue",IF(G288-TODAY()&lt;=7,"Due in 7 days",""))))))</f>
        <v/>
      </c>
    </row>
    <row r="289" customFormat="false" ht="15" hidden="false" customHeight="false" outlineLevel="0" collapsed="false">
      <c r="A289" s="19"/>
      <c r="B289" s="19"/>
      <c r="C289" s="19"/>
      <c r="D289" s="19"/>
      <c r="E289" s="20"/>
      <c r="F289" s="20"/>
      <c r="G289" s="20"/>
      <c r="H289" s="21"/>
      <c r="I289" s="19"/>
      <c r="J289" s="19"/>
      <c r="K289" s="22" t="str">
        <f aca="true">IF(C289="","",IF(OR(D289="Void",D289="Expired",D289="Paid"),"",IF(D289="Signed",IF(G289="","",IF(G289&lt;TODAY(),"Check renewal",IF(G289-TODAY()&lt;=30,"Renew soon",""))),IF(G289="","",IF(TODAY()&gt;G289,"Overdue",IF(G289-TODAY()&lt;=7,"Due in 7 days",""))))))</f>
        <v/>
      </c>
    </row>
    <row r="290" customFormat="false" ht="15" hidden="false" customHeight="false" outlineLevel="0" collapsed="false">
      <c r="A290" s="19"/>
      <c r="B290" s="19"/>
      <c r="C290" s="19"/>
      <c r="D290" s="19"/>
      <c r="E290" s="20"/>
      <c r="F290" s="20"/>
      <c r="G290" s="20"/>
      <c r="H290" s="21"/>
      <c r="I290" s="19"/>
      <c r="J290" s="19"/>
      <c r="K290" s="22" t="str">
        <f aca="true">IF(C290="","",IF(OR(D290="Void",D290="Expired",D290="Paid"),"",IF(D290="Signed",IF(G290="","",IF(G290&lt;TODAY(),"Check renewal",IF(G290-TODAY()&lt;=30,"Renew soon",""))),IF(G290="","",IF(TODAY()&gt;G290,"Overdue",IF(G290-TODAY()&lt;=7,"Due in 7 days",""))))))</f>
        <v/>
      </c>
    </row>
    <row r="291" customFormat="false" ht="15" hidden="false" customHeight="false" outlineLevel="0" collapsed="false">
      <c r="A291" s="19"/>
      <c r="B291" s="19"/>
      <c r="C291" s="19"/>
      <c r="D291" s="19"/>
      <c r="E291" s="20"/>
      <c r="F291" s="20"/>
      <c r="G291" s="20"/>
      <c r="H291" s="21"/>
      <c r="I291" s="19"/>
      <c r="J291" s="19"/>
      <c r="K291" s="22" t="str">
        <f aca="true">IF(C291="","",IF(OR(D291="Void",D291="Expired",D291="Paid"),"",IF(D291="Signed",IF(G291="","",IF(G291&lt;TODAY(),"Check renewal",IF(G291-TODAY()&lt;=30,"Renew soon",""))),IF(G291="","",IF(TODAY()&gt;G291,"Overdue",IF(G291-TODAY()&lt;=7,"Due in 7 days",""))))))</f>
        <v/>
      </c>
    </row>
    <row r="292" customFormat="false" ht="15" hidden="false" customHeight="false" outlineLevel="0" collapsed="false">
      <c r="A292" s="19"/>
      <c r="B292" s="19"/>
      <c r="C292" s="19"/>
      <c r="D292" s="19"/>
      <c r="E292" s="20"/>
      <c r="F292" s="20"/>
      <c r="G292" s="20"/>
      <c r="H292" s="21"/>
      <c r="I292" s="19"/>
      <c r="J292" s="19"/>
      <c r="K292" s="22" t="str">
        <f aca="true">IF(C292="","",IF(OR(D292="Void",D292="Expired",D292="Paid"),"",IF(D292="Signed",IF(G292="","",IF(G292&lt;TODAY(),"Check renewal",IF(G292-TODAY()&lt;=30,"Renew soon",""))),IF(G292="","",IF(TODAY()&gt;G292,"Overdue",IF(G292-TODAY()&lt;=7,"Due in 7 days",""))))))</f>
        <v/>
      </c>
    </row>
    <row r="293" customFormat="false" ht="15" hidden="false" customHeight="false" outlineLevel="0" collapsed="false">
      <c r="A293" s="19"/>
      <c r="B293" s="19"/>
      <c r="C293" s="19"/>
      <c r="D293" s="19"/>
      <c r="E293" s="20"/>
      <c r="F293" s="20"/>
      <c r="G293" s="20"/>
      <c r="H293" s="21"/>
      <c r="I293" s="19"/>
      <c r="J293" s="19"/>
      <c r="K293" s="22" t="str">
        <f aca="true">IF(C293="","",IF(OR(D293="Void",D293="Expired",D293="Paid"),"",IF(D293="Signed",IF(G293="","",IF(G293&lt;TODAY(),"Check renewal",IF(G293-TODAY()&lt;=30,"Renew soon",""))),IF(G293="","",IF(TODAY()&gt;G293,"Overdue",IF(G293-TODAY()&lt;=7,"Due in 7 days",""))))))</f>
        <v/>
      </c>
    </row>
    <row r="294" customFormat="false" ht="15" hidden="false" customHeight="false" outlineLevel="0" collapsed="false">
      <c r="A294" s="19"/>
      <c r="B294" s="19"/>
      <c r="C294" s="19"/>
      <c r="D294" s="19"/>
      <c r="E294" s="20"/>
      <c r="F294" s="20"/>
      <c r="G294" s="20"/>
      <c r="H294" s="21"/>
      <c r="I294" s="19"/>
      <c r="J294" s="19"/>
      <c r="K294" s="22" t="str">
        <f aca="true">IF(C294="","",IF(OR(D294="Void",D294="Expired",D294="Paid"),"",IF(D294="Signed",IF(G294="","",IF(G294&lt;TODAY(),"Check renewal",IF(G294-TODAY()&lt;=30,"Renew soon",""))),IF(G294="","",IF(TODAY()&gt;G294,"Overdue",IF(G294-TODAY()&lt;=7,"Due in 7 days",""))))))</f>
        <v/>
      </c>
    </row>
    <row r="295" customFormat="false" ht="15" hidden="false" customHeight="false" outlineLevel="0" collapsed="false">
      <c r="A295" s="19"/>
      <c r="B295" s="19"/>
      <c r="C295" s="19"/>
      <c r="D295" s="19"/>
      <c r="E295" s="20"/>
      <c r="F295" s="20"/>
      <c r="G295" s="20"/>
      <c r="H295" s="21"/>
      <c r="I295" s="19"/>
      <c r="J295" s="19"/>
      <c r="K295" s="22" t="str">
        <f aca="true">IF(C295="","",IF(OR(D295="Void",D295="Expired",D295="Paid"),"",IF(D295="Signed",IF(G295="","",IF(G295&lt;TODAY(),"Check renewal",IF(G295-TODAY()&lt;=30,"Renew soon",""))),IF(G295="","",IF(TODAY()&gt;G295,"Overdue",IF(G295-TODAY()&lt;=7,"Due in 7 days",""))))))</f>
        <v/>
      </c>
    </row>
    <row r="296" customFormat="false" ht="15" hidden="false" customHeight="false" outlineLevel="0" collapsed="false">
      <c r="A296" s="19"/>
      <c r="B296" s="19"/>
      <c r="C296" s="19"/>
      <c r="D296" s="19"/>
      <c r="E296" s="20"/>
      <c r="F296" s="20"/>
      <c r="G296" s="20"/>
      <c r="H296" s="21"/>
      <c r="I296" s="19"/>
      <c r="J296" s="19"/>
      <c r="K296" s="22" t="str">
        <f aca="true">IF(C296="","",IF(OR(D296="Void",D296="Expired",D296="Paid"),"",IF(D296="Signed",IF(G296="","",IF(G296&lt;TODAY(),"Check renewal",IF(G296-TODAY()&lt;=30,"Renew soon",""))),IF(G296="","",IF(TODAY()&gt;G296,"Overdue",IF(G296-TODAY()&lt;=7,"Due in 7 days",""))))))</f>
        <v/>
      </c>
    </row>
    <row r="297" customFormat="false" ht="15" hidden="false" customHeight="false" outlineLevel="0" collapsed="false">
      <c r="A297" s="19"/>
      <c r="B297" s="19"/>
      <c r="C297" s="19"/>
      <c r="D297" s="19"/>
      <c r="E297" s="20"/>
      <c r="F297" s="20"/>
      <c r="G297" s="20"/>
      <c r="H297" s="21"/>
      <c r="I297" s="19"/>
      <c r="J297" s="19"/>
      <c r="K297" s="22" t="str">
        <f aca="true">IF(C297="","",IF(OR(D297="Void",D297="Expired",D297="Paid"),"",IF(D297="Signed",IF(G297="","",IF(G297&lt;TODAY(),"Check renewal",IF(G297-TODAY()&lt;=30,"Renew soon",""))),IF(G297="","",IF(TODAY()&gt;G297,"Overdue",IF(G297-TODAY()&lt;=7,"Due in 7 days",""))))))</f>
        <v/>
      </c>
    </row>
    <row r="298" customFormat="false" ht="15" hidden="false" customHeight="false" outlineLevel="0" collapsed="false">
      <c r="A298" s="19"/>
      <c r="B298" s="19"/>
      <c r="C298" s="19"/>
      <c r="D298" s="19"/>
      <c r="E298" s="20"/>
      <c r="F298" s="20"/>
      <c r="G298" s="20"/>
      <c r="H298" s="21"/>
      <c r="I298" s="19"/>
      <c r="J298" s="19"/>
      <c r="K298" s="22" t="str">
        <f aca="true">IF(C298="","",IF(OR(D298="Void",D298="Expired",D298="Paid"),"",IF(D298="Signed",IF(G298="","",IF(G298&lt;TODAY(),"Check renewal",IF(G298-TODAY()&lt;=30,"Renew soon",""))),IF(G298="","",IF(TODAY()&gt;G298,"Overdue",IF(G298-TODAY()&lt;=7,"Due in 7 days",""))))))</f>
        <v/>
      </c>
    </row>
    <row r="299" customFormat="false" ht="15" hidden="false" customHeight="false" outlineLevel="0" collapsed="false">
      <c r="A299" s="19"/>
      <c r="B299" s="19"/>
      <c r="C299" s="19"/>
      <c r="D299" s="19"/>
      <c r="E299" s="20"/>
      <c r="F299" s="20"/>
      <c r="G299" s="20"/>
      <c r="H299" s="21"/>
      <c r="I299" s="19"/>
      <c r="J299" s="19"/>
      <c r="K299" s="22" t="str">
        <f aca="true">IF(C299="","",IF(OR(D299="Void",D299="Expired",D299="Paid"),"",IF(D299="Signed",IF(G299="","",IF(G299&lt;TODAY(),"Check renewal",IF(G299-TODAY()&lt;=30,"Renew soon",""))),IF(G299="","",IF(TODAY()&gt;G299,"Overdue",IF(G299-TODAY()&lt;=7,"Due in 7 days",""))))))</f>
        <v/>
      </c>
    </row>
    <row r="300" customFormat="false" ht="15" hidden="false" customHeight="false" outlineLevel="0" collapsed="false">
      <c r="A300" s="19"/>
      <c r="B300" s="19"/>
      <c r="C300" s="19"/>
      <c r="D300" s="19"/>
      <c r="E300" s="20"/>
      <c r="F300" s="20"/>
      <c r="G300" s="20"/>
      <c r="H300" s="21"/>
      <c r="I300" s="19"/>
      <c r="J300" s="19"/>
      <c r="K300" s="22" t="str">
        <f aca="true">IF(C300="","",IF(OR(D300="Void",D300="Expired",D300="Paid"),"",IF(D300="Signed",IF(G300="","",IF(G300&lt;TODAY(),"Check renewal",IF(G300-TODAY()&lt;=30,"Renew soon",""))),IF(G300="","",IF(TODAY()&gt;G300,"Overdue",IF(G300-TODAY()&lt;=7,"Due in 7 days",""))))))</f>
        <v/>
      </c>
    </row>
    <row r="301" customFormat="false" ht="15" hidden="false" customHeight="false" outlineLevel="0" collapsed="false">
      <c r="A301" s="19"/>
      <c r="B301" s="19"/>
      <c r="C301" s="19"/>
      <c r="D301" s="19"/>
      <c r="E301" s="20"/>
      <c r="F301" s="20"/>
      <c r="G301" s="20"/>
      <c r="H301" s="21"/>
      <c r="I301" s="19"/>
      <c r="J301" s="19"/>
      <c r="K301" s="22" t="str">
        <f aca="true">IF(C301="","",IF(OR(D301="Void",D301="Expired",D301="Paid"),"",IF(D301="Signed",IF(G301="","",IF(G301&lt;TODAY(),"Check renewal",IF(G301-TODAY()&lt;=30,"Renew soon",""))),IF(G301="","",IF(TODAY()&gt;G301,"Overdue",IF(G301-TODAY()&lt;=7,"Due in 7 days",""))))))</f>
        <v/>
      </c>
    </row>
    <row r="302" customFormat="false" ht="15" hidden="false" customHeight="false" outlineLevel="0" collapsed="false">
      <c r="A302" s="19"/>
      <c r="B302" s="19"/>
      <c r="C302" s="19"/>
      <c r="D302" s="19"/>
      <c r="E302" s="20"/>
      <c r="F302" s="20"/>
      <c r="G302" s="20"/>
      <c r="H302" s="21"/>
      <c r="I302" s="19"/>
      <c r="J302" s="19"/>
      <c r="K302" s="22" t="str">
        <f aca="true">IF(C302="","",IF(OR(D302="Void",D302="Expired",D302="Paid"),"",IF(D302="Signed",IF(G302="","",IF(G302&lt;TODAY(),"Check renewal",IF(G302-TODAY()&lt;=30,"Renew soon",""))),IF(G302="","",IF(TODAY()&gt;G302,"Overdue",IF(G302-TODAY()&lt;=7,"Due in 7 days",""))))))</f>
        <v/>
      </c>
    </row>
    <row r="303" customFormat="false" ht="15" hidden="false" customHeight="false" outlineLevel="0" collapsed="false">
      <c r="A303" s="19"/>
      <c r="B303" s="19"/>
      <c r="C303" s="19"/>
      <c r="D303" s="19"/>
      <c r="E303" s="20"/>
      <c r="F303" s="20"/>
      <c r="G303" s="20"/>
      <c r="H303" s="21"/>
      <c r="I303" s="19"/>
      <c r="J303" s="19"/>
      <c r="K303" s="22" t="str">
        <f aca="true">IF(C303="","",IF(OR(D303="Void",D303="Expired",D303="Paid"),"",IF(D303="Signed",IF(G303="","",IF(G303&lt;TODAY(),"Check renewal",IF(G303-TODAY()&lt;=30,"Renew soon",""))),IF(G303="","",IF(TODAY()&gt;G303,"Overdue",IF(G303-TODAY()&lt;=7,"Due in 7 days",""))))))</f>
        <v/>
      </c>
    </row>
    <row r="304" customFormat="false" ht="15" hidden="false" customHeight="false" outlineLevel="0" collapsed="false">
      <c r="A304" s="19"/>
      <c r="B304" s="19"/>
      <c r="C304" s="19"/>
      <c r="D304" s="19"/>
      <c r="E304" s="20"/>
      <c r="F304" s="20"/>
      <c r="G304" s="20"/>
      <c r="H304" s="21"/>
      <c r="I304" s="19"/>
      <c r="J304" s="19"/>
      <c r="K304" s="22" t="str">
        <f aca="true">IF(C304="","",IF(OR(D304="Void",D304="Expired",D304="Paid"),"",IF(D304="Signed",IF(G304="","",IF(G304&lt;TODAY(),"Check renewal",IF(G304-TODAY()&lt;=30,"Renew soon",""))),IF(G304="","",IF(TODAY()&gt;G304,"Overdue",IF(G304-TODAY()&lt;=7,"Due in 7 days",""))))))</f>
        <v/>
      </c>
    </row>
    <row r="305" customFormat="false" ht="15" hidden="false" customHeight="false" outlineLevel="0" collapsed="false">
      <c r="A305" s="19"/>
      <c r="B305" s="19"/>
      <c r="C305" s="19"/>
      <c r="D305" s="19"/>
      <c r="E305" s="20"/>
      <c r="F305" s="20"/>
      <c r="G305" s="20"/>
      <c r="H305" s="21"/>
      <c r="I305" s="19"/>
      <c r="J305" s="19"/>
      <c r="K305" s="22" t="str">
        <f aca="true">IF(C305="","",IF(OR(D305="Void",D305="Expired",D305="Paid"),"",IF(D305="Signed",IF(G305="","",IF(G305&lt;TODAY(),"Check renewal",IF(G305-TODAY()&lt;=30,"Renew soon",""))),IF(G305="","",IF(TODAY()&gt;G305,"Overdue",IF(G305-TODAY()&lt;=7,"Due in 7 days",""))))))</f>
        <v/>
      </c>
    </row>
    <row r="306" customFormat="false" ht="15" hidden="false" customHeight="false" outlineLevel="0" collapsed="false">
      <c r="A306" s="19"/>
      <c r="B306" s="19"/>
      <c r="C306" s="19"/>
      <c r="D306" s="19"/>
      <c r="E306" s="20"/>
      <c r="F306" s="20"/>
      <c r="G306" s="20"/>
      <c r="H306" s="21"/>
      <c r="I306" s="19"/>
      <c r="J306" s="19"/>
      <c r="K306" s="22" t="str">
        <f aca="true">IF(C306="","",IF(OR(D306="Void",D306="Expired",D306="Paid"),"",IF(D306="Signed",IF(G306="","",IF(G306&lt;TODAY(),"Check renewal",IF(G306-TODAY()&lt;=30,"Renew soon",""))),IF(G306="","",IF(TODAY()&gt;G306,"Overdue",IF(G306-TODAY()&lt;=7,"Due in 7 days",""))))))</f>
        <v/>
      </c>
    </row>
    <row r="307" customFormat="false" ht="15" hidden="false" customHeight="false" outlineLevel="0" collapsed="false">
      <c r="A307" s="19"/>
      <c r="B307" s="19"/>
      <c r="C307" s="19"/>
      <c r="D307" s="19"/>
      <c r="E307" s="20"/>
      <c r="F307" s="20"/>
      <c r="G307" s="20"/>
      <c r="H307" s="21"/>
      <c r="I307" s="19"/>
      <c r="J307" s="19"/>
      <c r="K307" s="22" t="str">
        <f aca="true">IF(C307="","",IF(OR(D307="Void",D307="Expired",D307="Paid"),"",IF(D307="Signed",IF(G307="","",IF(G307&lt;TODAY(),"Check renewal",IF(G307-TODAY()&lt;=30,"Renew soon",""))),IF(G307="","",IF(TODAY()&gt;G307,"Overdue",IF(G307-TODAY()&lt;=7,"Due in 7 days",""))))))</f>
        <v/>
      </c>
    </row>
    <row r="308" customFormat="false" ht="15" hidden="false" customHeight="false" outlineLevel="0" collapsed="false">
      <c r="A308" s="19"/>
      <c r="B308" s="19"/>
      <c r="C308" s="19"/>
      <c r="D308" s="19"/>
      <c r="E308" s="20"/>
      <c r="F308" s="20"/>
      <c r="G308" s="20"/>
      <c r="H308" s="21"/>
      <c r="I308" s="19"/>
      <c r="J308" s="19"/>
      <c r="K308" s="22" t="str">
        <f aca="true">IF(C308="","",IF(OR(D308="Void",D308="Expired",D308="Paid"),"",IF(D308="Signed",IF(G308="","",IF(G308&lt;TODAY(),"Check renewal",IF(G308-TODAY()&lt;=30,"Renew soon",""))),IF(G308="","",IF(TODAY()&gt;G308,"Overdue",IF(G308-TODAY()&lt;=7,"Due in 7 days",""))))))</f>
        <v/>
      </c>
    </row>
    <row r="309" customFormat="false" ht="15" hidden="false" customHeight="false" outlineLevel="0" collapsed="false">
      <c r="A309" s="19"/>
      <c r="B309" s="19"/>
      <c r="C309" s="19"/>
      <c r="D309" s="19"/>
      <c r="E309" s="20"/>
      <c r="F309" s="20"/>
      <c r="G309" s="20"/>
      <c r="H309" s="21"/>
      <c r="I309" s="19"/>
      <c r="J309" s="19"/>
      <c r="K309" s="22" t="str">
        <f aca="true">IF(C309="","",IF(OR(D309="Void",D309="Expired",D309="Paid"),"",IF(D309="Signed",IF(G309="","",IF(G309&lt;TODAY(),"Check renewal",IF(G309-TODAY()&lt;=30,"Renew soon",""))),IF(G309="","",IF(TODAY()&gt;G309,"Overdue",IF(G309-TODAY()&lt;=7,"Due in 7 days",""))))))</f>
        <v/>
      </c>
    </row>
    <row r="310" customFormat="false" ht="15" hidden="false" customHeight="false" outlineLevel="0" collapsed="false">
      <c r="A310" s="19"/>
      <c r="B310" s="19"/>
      <c r="C310" s="19"/>
      <c r="D310" s="19"/>
      <c r="E310" s="20"/>
      <c r="F310" s="20"/>
      <c r="G310" s="20"/>
      <c r="H310" s="21"/>
      <c r="I310" s="19"/>
      <c r="J310" s="19"/>
      <c r="K310" s="22" t="str">
        <f aca="true">IF(C310="","",IF(OR(D310="Void",D310="Expired",D310="Paid"),"",IF(D310="Signed",IF(G310="","",IF(G310&lt;TODAY(),"Check renewal",IF(G310-TODAY()&lt;=30,"Renew soon",""))),IF(G310="","",IF(TODAY()&gt;G310,"Overdue",IF(G310-TODAY()&lt;=7,"Due in 7 days",""))))))</f>
        <v/>
      </c>
    </row>
    <row r="311" customFormat="false" ht="15" hidden="false" customHeight="false" outlineLevel="0" collapsed="false">
      <c r="A311" s="19"/>
      <c r="B311" s="19"/>
      <c r="C311" s="19"/>
      <c r="D311" s="19"/>
      <c r="E311" s="20"/>
      <c r="F311" s="20"/>
      <c r="G311" s="20"/>
      <c r="H311" s="21"/>
      <c r="I311" s="19"/>
      <c r="J311" s="19"/>
      <c r="K311" s="22" t="str">
        <f aca="true">IF(C311="","",IF(OR(D311="Void",D311="Expired",D311="Paid"),"",IF(D311="Signed",IF(G311="","",IF(G311&lt;TODAY(),"Check renewal",IF(G311-TODAY()&lt;=30,"Renew soon",""))),IF(G311="","",IF(TODAY()&gt;G311,"Overdue",IF(G311-TODAY()&lt;=7,"Due in 7 days",""))))))</f>
        <v/>
      </c>
    </row>
    <row r="312" customFormat="false" ht="15" hidden="false" customHeight="false" outlineLevel="0" collapsed="false">
      <c r="A312" s="19"/>
      <c r="B312" s="19"/>
      <c r="C312" s="19"/>
      <c r="D312" s="19"/>
      <c r="E312" s="20"/>
      <c r="F312" s="20"/>
      <c r="G312" s="20"/>
      <c r="H312" s="21"/>
      <c r="I312" s="19"/>
      <c r="J312" s="19"/>
      <c r="K312" s="22" t="str">
        <f aca="true">IF(C312="","",IF(OR(D312="Void",D312="Expired",D312="Paid"),"",IF(D312="Signed",IF(G312="","",IF(G312&lt;TODAY(),"Check renewal",IF(G312-TODAY()&lt;=30,"Renew soon",""))),IF(G312="","",IF(TODAY()&gt;G312,"Overdue",IF(G312-TODAY()&lt;=7,"Due in 7 days",""))))))</f>
        <v/>
      </c>
    </row>
    <row r="313" customFormat="false" ht="15" hidden="false" customHeight="false" outlineLevel="0" collapsed="false">
      <c r="A313" s="19"/>
      <c r="B313" s="19"/>
      <c r="C313" s="19"/>
      <c r="D313" s="19"/>
      <c r="E313" s="20"/>
      <c r="F313" s="20"/>
      <c r="G313" s="20"/>
      <c r="H313" s="21"/>
      <c r="I313" s="19"/>
      <c r="J313" s="19"/>
      <c r="K313" s="22" t="str">
        <f aca="true">IF(C313="","",IF(OR(D313="Void",D313="Expired",D313="Paid"),"",IF(D313="Signed",IF(G313="","",IF(G313&lt;TODAY(),"Check renewal",IF(G313-TODAY()&lt;=30,"Renew soon",""))),IF(G313="","",IF(TODAY()&gt;G313,"Overdue",IF(G313-TODAY()&lt;=7,"Due in 7 days",""))))))</f>
        <v/>
      </c>
    </row>
    <row r="314" customFormat="false" ht="15" hidden="false" customHeight="false" outlineLevel="0" collapsed="false">
      <c r="A314" s="19"/>
      <c r="B314" s="19"/>
      <c r="C314" s="19"/>
      <c r="D314" s="19"/>
      <c r="E314" s="20"/>
      <c r="F314" s="20"/>
      <c r="G314" s="20"/>
      <c r="H314" s="21"/>
      <c r="I314" s="19"/>
      <c r="J314" s="19"/>
      <c r="K314" s="22" t="str">
        <f aca="true">IF(C314="","",IF(OR(D314="Void",D314="Expired",D314="Paid"),"",IF(D314="Signed",IF(G314="","",IF(G314&lt;TODAY(),"Check renewal",IF(G314-TODAY()&lt;=30,"Renew soon",""))),IF(G314="","",IF(TODAY()&gt;G314,"Overdue",IF(G314-TODAY()&lt;=7,"Due in 7 days",""))))))</f>
        <v/>
      </c>
    </row>
    <row r="315" customFormat="false" ht="15" hidden="false" customHeight="false" outlineLevel="0" collapsed="false">
      <c r="A315" s="19"/>
      <c r="B315" s="19"/>
      <c r="C315" s="19"/>
      <c r="D315" s="19"/>
      <c r="E315" s="20"/>
      <c r="F315" s="20"/>
      <c r="G315" s="20"/>
      <c r="H315" s="21"/>
      <c r="I315" s="19"/>
      <c r="J315" s="19"/>
      <c r="K315" s="22" t="str">
        <f aca="true">IF(C315="","",IF(OR(D315="Void",D315="Expired",D315="Paid"),"",IF(D315="Signed",IF(G315="","",IF(G315&lt;TODAY(),"Check renewal",IF(G315-TODAY()&lt;=30,"Renew soon",""))),IF(G315="","",IF(TODAY()&gt;G315,"Overdue",IF(G315-TODAY()&lt;=7,"Due in 7 days",""))))))</f>
        <v/>
      </c>
    </row>
    <row r="316" customFormat="false" ht="15" hidden="false" customHeight="false" outlineLevel="0" collapsed="false">
      <c r="A316" s="19"/>
      <c r="B316" s="19"/>
      <c r="C316" s="19"/>
      <c r="D316" s="19"/>
      <c r="E316" s="20"/>
      <c r="F316" s="20"/>
      <c r="G316" s="20"/>
      <c r="H316" s="21"/>
      <c r="I316" s="19"/>
      <c r="J316" s="19"/>
      <c r="K316" s="22" t="str">
        <f aca="true">IF(C316="","",IF(OR(D316="Void",D316="Expired",D316="Paid"),"",IF(D316="Signed",IF(G316="","",IF(G316&lt;TODAY(),"Check renewal",IF(G316-TODAY()&lt;=30,"Renew soon",""))),IF(G316="","",IF(TODAY()&gt;G316,"Overdue",IF(G316-TODAY()&lt;=7,"Due in 7 days",""))))))</f>
        <v/>
      </c>
    </row>
    <row r="317" customFormat="false" ht="15" hidden="false" customHeight="false" outlineLevel="0" collapsed="false">
      <c r="A317" s="19"/>
      <c r="B317" s="19"/>
      <c r="C317" s="19"/>
      <c r="D317" s="19"/>
      <c r="E317" s="20"/>
      <c r="F317" s="20"/>
      <c r="G317" s="20"/>
      <c r="H317" s="21"/>
      <c r="I317" s="19"/>
      <c r="J317" s="19"/>
      <c r="K317" s="22" t="str">
        <f aca="true">IF(C317="","",IF(OR(D317="Void",D317="Expired",D317="Paid"),"",IF(D317="Signed",IF(G317="","",IF(G317&lt;TODAY(),"Check renewal",IF(G317-TODAY()&lt;=30,"Renew soon",""))),IF(G317="","",IF(TODAY()&gt;G317,"Overdue",IF(G317-TODAY()&lt;=7,"Due in 7 days",""))))))</f>
        <v/>
      </c>
    </row>
    <row r="318" customFormat="false" ht="15" hidden="false" customHeight="false" outlineLevel="0" collapsed="false">
      <c r="A318" s="19"/>
      <c r="B318" s="19"/>
      <c r="C318" s="19"/>
      <c r="D318" s="19"/>
      <c r="E318" s="20"/>
      <c r="F318" s="20"/>
      <c r="G318" s="20"/>
      <c r="H318" s="21"/>
      <c r="I318" s="19"/>
      <c r="J318" s="19"/>
      <c r="K318" s="22" t="str">
        <f aca="true">IF(C318="","",IF(OR(D318="Void",D318="Expired",D318="Paid"),"",IF(D318="Signed",IF(G318="","",IF(G318&lt;TODAY(),"Check renewal",IF(G318-TODAY()&lt;=30,"Renew soon",""))),IF(G318="","",IF(TODAY()&gt;G318,"Overdue",IF(G318-TODAY()&lt;=7,"Due in 7 days",""))))))</f>
        <v/>
      </c>
    </row>
    <row r="319" customFormat="false" ht="15" hidden="false" customHeight="false" outlineLevel="0" collapsed="false">
      <c r="A319" s="19"/>
      <c r="B319" s="19"/>
      <c r="C319" s="19"/>
      <c r="D319" s="19"/>
      <c r="E319" s="20"/>
      <c r="F319" s="20"/>
      <c r="G319" s="20"/>
      <c r="H319" s="21"/>
      <c r="I319" s="19"/>
      <c r="J319" s="19"/>
      <c r="K319" s="22" t="str">
        <f aca="true">IF(C319="","",IF(OR(D319="Void",D319="Expired",D319="Paid"),"",IF(D319="Signed",IF(G319="","",IF(G319&lt;TODAY(),"Check renewal",IF(G319-TODAY()&lt;=30,"Renew soon",""))),IF(G319="","",IF(TODAY()&gt;G319,"Overdue",IF(G319-TODAY()&lt;=7,"Due in 7 days",""))))))</f>
        <v/>
      </c>
    </row>
    <row r="320" customFormat="false" ht="15" hidden="false" customHeight="false" outlineLevel="0" collapsed="false">
      <c r="A320" s="19"/>
      <c r="B320" s="19"/>
      <c r="C320" s="19"/>
      <c r="D320" s="19"/>
      <c r="E320" s="20"/>
      <c r="F320" s="20"/>
      <c r="G320" s="20"/>
      <c r="H320" s="21"/>
      <c r="I320" s="19"/>
      <c r="J320" s="19"/>
      <c r="K320" s="22" t="str">
        <f aca="true">IF(C320="","",IF(OR(D320="Void",D320="Expired",D320="Paid"),"",IF(D320="Signed",IF(G320="","",IF(G320&lt;TODAY(),"Check renewal",IF(G320-TODAY()&lt;=30,"Renew soon",""))),IF(G320="","",IF(TODAY()&gt;G320,"Overdue",IF(G320-TODAY()&lt;=7,"Due in 7 days",""))))))</f>
        <v/>
      </c>
    </row>
    <row r="321" customFormat="false" ht="15" hidden="false" customHeight="false" outlineLevel="0" collapsed="false">
      <c r="A321" s="19"/>
      <c r="B321" s="19"/>
      <c r="C321" s="19"/>
      <c r="D321" s="19"/>
      <c r="E321" s="20"/>
      <c r="F321" s="20"/>
      <c r="G321" s="20"/>
      <c r="H321" s="21"/>
      <c r="I321" s="19"/>
      <c r="J321" s="19"/>
      <c r="K321" s="22" t="str">
        <f aca="true">IF(C321="","",IF(OR(D321="Void",D321="Expired",D321="Paid"),"",IF(D321="Signed",IF(G321="","",IF(G321&lt;TODAY(),"Check renewal",IF(G321-TODAY()&lt;=30,"Renew soon",""))),IF(G321="","",IF(TODAY()&gt;G321,"Overdue",IF(G321-TODAY()&lt;=7,"Due in 7 days",""))))))</f>
        <v/>
      </c>
    </row>
    <row r="322" customFormat="false" ht="15" hidden="false" customHeight="false" outlineLevel="0" collapsed="false">
      <c r="A322" s="19"/>
      <c r="B322" s="19"/>
      <c r="C322" s="19"/>
      <c r="D322" s="19"/>
      <c r="E322" s="20"/>
      <c r="F322" s="20"/>
      <c r="G322" s="20"/>
      <c r="H322" s="21"/>
      <c r="I322" s="19"/>
      <c r="J322" s="19"/>
      <c r="K322" s="22" t="str">
        <f aca="true">IF(C322="","",IF(OR(D322="Void",D322="Expired",D322="Paid"),"",IF(D322="Signed",IF(G322="","",IF(G322&lt;TODAY(),"Check renewal",IF(G322-TODAY()&lt;=30,"Renew soon",""))),IF(G322="","",IF(TODAY()&gt;G322,"Overdue",IF(G322-TODAY()&lt;=7,"Due in 7 days",""))))))</f>
        <v/>
      </c>
    </row>
    <row r="323" customFormat="false" ht="15" hidden="false" customHeight="false" outlineLevel="0" collapsed="false">
      <c r="A323" s="19"/>
      <c r="B323" s="19"/>
      <c r="C323" s="19"/>
      <c r="D323" s="19"/>
      <c r="E323" s="20"/>
      <c r="F323" s="20"/>
      <c r="G323" s="20"/>
      <c r="H323" s="21"/>
      <c r="I323" s="19"/>
      <c r="J323" s="19"/>
      <c r="K323" s="22" t="str">
        <f aca="true">IF(C323="","",IF(OR(D323="Void",D323="Expired",D323="Paid"),"",IF(D323="Signed",IF(G323="","",IF(G323&lt;TODAY(),"Check renewal",IF(G323-TODAY()&lt;=30,"Renew soon",""))),IF(G323="","",IF(TODAY()&gt;G323,"Overdue",IF(G323-TODAY()&lt;=7,"Due in 7 days",""))))))</f>
        <v/>
      </c>
    </row>
    <row r="324" customFormat="false" ht="15" hidden="false" customHeight="false" outlineLevel="0" collapsed="false">
      <c r="A324" s="19"/>
      <c r="B324" s="19"/>
      <c r="C324" s="19"/>
      <c r="D324" s="19"/>
      <c r="E324" s="20"/>
      <c r="F324" s="20"/>
      <c r="G324" s="20"/>
      <c r="H324" s="21"/>
      <c r="I324" s="19"/>
      <c r="J324" s="19"/>
      <c r="K324" s="22" t="str">
        <f aca="true">IF(C324="","",IF(OR(D324="Void",D324="Expired",D324="Paid"),"",IF(D324="Signed",IF(G324="","",IF(G324&lt;TODAY(),"Check renewal",IF(G324-TODAY()&lt;=30,"Renew soon",""))),IF(G324="","",IF(TODAY()&gt;G324,"Overdue",IF(G324-TODAY()&lt;=7,"Due in 7 days",""))))))</f>
        <v/>
      </c>
    </row>
    <row r="325" customFormat="false" ht="15" hidden="false" customHeight="false" outlineLevel="0" collapsed="false">
      <c r="A325" s="19"/>
      <c r="B325" s="19"/>
      <c r="C325" s="19"/>
      <c r="D325" s="19"/>
      <c r="E325" s="20"/>
      <c r="F325" s="20"/>
      <c r="G325" s="20"/>
      <c r="H325" s="21"/>
      <c r="I325" s="19"/>
      <c r="J325" s="19"/>
      <c r="K325" s="22" t="str">
        <f aca="true">IF(C325="","",IF(OR(D325="Void",D325="Expired",D325="Paid"),"",IF(D325="Signed",IF(G325="","",IF(G325&lt;TODAY(),"Check renewal",IF(G325-TODAY()&lt;=30,"Renew soon",""))),IF(G325="","",IF(TODAY()&gt;G325,"Overdue",IF(G325-TODAY()&lt;=7,"Due in 7 days",""))))))</f>
        <v/>
      </c>
    </row>
    <row r="326" customFormat="false" ht="15" hidden="false" customHeight="false" outlineLevel="0" collapsed="false">
      <c r="A326" s="19"/>
      <c r="B326" s="19"/>
      <c r="C326" s="19"/>
      <c r="D326" s="19"/>
      <c r="E326" s="20"/>
      <c r="F326" s="20"/>
      <c r="G326" s="20"/>
      <c r="H326" s="21"/>
      <c r="I326" s="19"/>
      <c r="J326" s="19"/>
      <c r="K326" s="22" t="str">
        <f aca="true">IF(C326="","",IF(OR(D326="Void",D326="Expired",D326="Paid"),"",IF(D326="Signed",IF(G326="","",IF(G326&lt;TODAY(),"Check renewal",IF(G326-TODAY()&lt;=30,"Renew soon",""))),IF(G326="","",IF(TODAY()&gt;G326,"Overdue",IF(G326-TODAY()&lt;=7,"Due in 7 days",""))))))</f>
        <v/>
      </c>
    </row>
    <row r="327" customFormat="false" ht="15" hidden="false" customHeight="false" outlineLevel="0" collapsed="false">
      <c r="A327" s="19"/>
      <c r="B327" s="19"/>
      <c r="C327" s="19"/>
      <c r="D327" s="19"/>
      <c r="E327" s="20"/>
      <c r="F327" s="20"/>
      <c r="G327" s="20"/>
      <c r="H327" s="21"/>
      <c r="I327" s="19"/>
      <c r="J327" s="19"/>
      <c r="K327" s="22" t="str">
        <f aca="true">IF(C327="","",IF(OR(D327="Void",D327="Expired",D327="Paid"),"",IF(D327="Signed",IF(G327="","",IF(G327&lt;TODAY(),"Check renewal",IF(G327-TODAY()&lt;=30,"Renew soon",""))),IF(G327="","",IF(TODAY()&gt;G327,"Overdue",IF(G327-TODAY()&lt;=7,"Due in 7 days",""))))))</f>
        <v/>
      </c>
    </row>
    <row r="328" customFormat="false" ht="15" hidden="false" customHeight="false" outlineLevel="0" collapsed="false">
      <c r="A328" s="19"/>
      <c r="B328" s="19"/>
      <c r="C328" s="19"/>
      <c r="D328" s="19"/>
      <c r="E328" s="20"/>
      <c r="F328" s="20"/>
      <c r="G328" s="20"/>
      <c r="H328" s="21"/>
      <c r="I328" s="19"/>
      <c r="J328" s="19"/>
      <c r="K328" s="22" t="str">
        <f aca="true">IF(C328="","",IF(OR(D328="Void",D328="Expired",D328="Paid"),"",IF(D328="Signed",IF(G328="","",IF(G328&lt;TODAY(),"Check renewal",IF(G328-TODAY()&lt;=30,"Renew soon",""))),IF(G328="","",IF(TODAY()&gt;G328,"Overdue",IF(G328-TODAY()&lt;=7,"Due in 7 days",""))))))</f>
        <v/>
      </c>
    </row>
    <row r="329" customFormat="false" ht="15" hidden="false" customHeight="false" outlineLevel="0" collapsed="false">
      <c r="A329" s="19"/>
      <c r="B329" s="19"/>
      <c r="C329" s="19"/>
      <c r="D329" s="19"/>
      <c r="E329" s="20"/>
      <c r="F329" s="20"/>
      <c r="G329" s="20"/>
      <c r="H329" s="21"/>
      <c r="I329" s="19"/>
      <c r="J329" s="19"/>
      <c r="K329" s="22" t="str">
        <f aca="true">IF(C329="","",IF(OR(D329="Void",D329="Expired",D329="Paid"),"",IF(D329="Signed",IF(G329="","",IF(G329&lt;TODAY(),"Check renewal",IF(G329-TODAY()&lt;=30,"Renew soon",""))),IF(G329="","",IF(TODAY()&gt;G329,"Overdue",IF(G329-TODAY()&lt;=7,"Due in 7 days",""))))))</f>
        <v/>
      </c>
    </row>
    <row r="330" customFormat="false" ht="15" hidden="false" customHeight="false" outlineLevel="0" collapsed="false">
      <c r="A330" s="19"/>
      <c r="B330" s="19"/>
      <c r="C330" s="19"/>
      <c r="D330" s="19"/>
      <c r="E330" s="20"/>
      <c r="F330" s="20"/>
      <c r="G330" s="20"/>
      <c r="H330" s="21"/>
      <c r="I330" s="19"/>
      <c r="J330" s="19"/>
      <c r="K330" s="22" t="str">
        <f aca="true">IF(C330="","",IF(OR(D330="Void",D330="Expired",D330="Paid"),"",IF(D330="Signed",IF(G330="","",IF(G330&lt;TODAY(),"Check renewal",IF(G330-TODAY()&lt;=30,"Renew soon",""))),IF(G330="","",IF(TODAY()&gt;G330,"Overdue",IF(G330-TODAY()&lt;=7,"Due in 7 days",""))))))</f>
        <v/>
      </c>
    </row>
    <row r="331" customFormat="false" ht="15" hidden="false" customHeight="false" outlineLevel="0" collapsed="false">
      <c r="A331" s="19"/>
      <c r="B331" s="19"/>
      <c r="C331" s="19"/>
      <c r="D331" s="19"/>
      <c r="E331" s="20"/>
      <c r="F331" s="20"/>
      <c r="G331" s="20"/>
      <c r="H331" s="21"/>
      <c r="I331" s="19"/>
      <c r="J331" s="19"/>
      <c r="K331" s="22" t="str">
        <f aca="true">IF(C331="","",IF(OR(D331="Void",D331="Expired",D331="Paid"),"",IF(D331="Signed",IF(G331="","",IF(G331&lt;TODAY(),"Check renewal",IF(G331-TODAY()&lt;=30,"Renew soon",""))),IF(G331="","",IF(TODAY()&gt;G331,"Overdue",IF(G331-TODAY()&lt;=7,"Due in 7 days",""))))))</f>
        <v/>
      </c>
    </row>
    <row r="332" customFormat="false" ht="15" hidden="false" customHeight="false" outlineLevel="0" collapsed="false">
      <c r="A332" s="19"/>
      <c r="B332" s="19"/>
      <c r="C332" s="19"/>
      <c r="D332" s="19"/>
      <c r="E332" s="20"/>
      <c r="F332" s="20"/>
      <c r="G332" s="20"/>
      <c r="H332" s="21"/>
      <c r="I332" s="19"/>
      <c r="J332" s="19"/>
      <c r="K332" s="22" t="str">
        <f aca="true">IF(C332="","",IF(OR(D332="Void",D332="Expired",D332="Paid"),"",IF(D332="Signed",IF(G332="","",IF(G332&lt;TODAY(),"Check renewal",IF(G332-TODAY()&lt;=30,"Renew soon",""))),IF(G332="","",IF(TODAY()&gt;G332,"Overdue",IF(G332-TODAY()&lt;=7,"Due in 7 days",""))))))</f>
        <v/>
      </c>
    </row>
    <row r="333" customFormat="false" ht="15" hidden="false" customHeight="false" outlineLevel="0" collapsed="false">
      <c r="A333" s="19"/>
      <c r="B333" s="19"/>
      <c r="C333" s="19"/>
      <c r="D333" s="19"/>
      <c r="E333" s="20"/>
      <c r="F333" s="20"/>
      <c r="G333" s="20"/>
      <c r="H333" s="21"/>
      <c r="I333" s="19"/>
      <c r="J333" s="19"/>
      <c r="K333" s="22" t="str">
        <f aca="true">IF(C333="","",IF(OR(D333="Void",D333="Expired",D333="Paid"),"",IF(D333="Signed",IF(G333="","",IF(G333&lt;TODAY(),"Check renewal",IF(G333-TODAY()&lt;=30,"Renew soon",""))),IF(G333="","",IF(TODAY()&gt;G333,"Overdue",IF(G333-TODAY()&lt;=7,"Due in 7 days",""))))))</f>
        <v/>
      </c>
    </row>
    <row r="334" customFormat="false" ht="15" hidden="false" customHeight="false" outlineLevel="0" collapsed="false">
      <c r="A334" s="19"/>
      <c r="B334" s="19"/>
      <c r="C334" s="19"/>
      <c r="D334" s="19"/>
      <c r="E334" s="20"/>
      <c r="F334" s="20"/>
      <c r="G334" s="20"/>
      <c r="H334" s="21"/>
      <c r="I334" s="19"/>
      <c r="J334" s="19"/>
      <c r="K334" s="22" t="str">
        <f aca="true">IF(C334="","",IF(OR(D334="Void",D334="Expired",D334="Paid"),"",IF(D334="Signed",IF(G334="","",IF(G334&lt;TODAY(),"Check renewal",IF(G334-TODAY()&lt;=30,"Renew soon",""))),IF(G334="","",IF(TODAY()&gt;G334,"Overdue",IF(G334-TODAY()&lt;=7,"Due in 7 days",""))))))</f>
        <v/>
      </c>
    </row>
    <row r="335" customFormat="false" ht="15" hidden="false" customHeight="false" outlineLevel="0" collapsed="false">
      <c r="A335" s="19"/>
      <c r="B335" s="19"/>
      <c r="C335" s="19"/>
      <c r="D335" s="19"/>
      <c r="E335" s="20"/>
      <c r="F335" s="20"/>
      <c r="G335" s="20"/>
      <c r="H335" s="21"/>
      <c r="I335" s="19"/>
      <c r="J335" s="19"/>
      <c r="K335" s="22" t="str">
        <f aca="true">IF(C335="","",IF(OR(D335="Void",D335="Expired",D335="Paid"),"",IF(D335="Signed",IF(G335="","",IF(G335&lt;TODAY(),"Check renewal",IF(G335-TODAY()&lt;=30,"Renew soon",""))),IF(G335="","",IF(TODAY()&gt;G335,"Overdue",IF(G335-TODAY()&lt;=7,"Due in 7 days",""))))))</f>
        <v/>
      </c>
    </row>
    <row r="336" customFormat="false" ht="15" hidden="false" customHeight="false" outlineLevel="0" collapsed="false">
      <c r="A336" s="19"/>
      <c r="B336" s="19"/>
      <c r="C336" s="19"/>
      <c r="D336" s="19"/>
      <c r="E336" s="20"/>
      <c r="F336" s="20"/>
      <c r="G336" s="20"/>
      <c r="H336" s="21"/>
      <c r="I336" s="19"/>
      <c r="J336" s="19"/>
      <c r="K336" s="22" t="str">
        <f aca="true">IF(C336="","",IF(OR(D336="Void",D336="Expired",D336="Paid"),"",IF(D336="Signed",IF(G336="","",IF(G336&lt;TODAY(),"Check renewal",IF(G336-TODAY()&lt;=30,"Renew soon",""))),IF(G336="","",IF(TODAY()&gt;G336,"Overdue",IF(G336-TODAY()&lt;=7,"Due in 7 days",""))))))</f>
        <v/>
      </c>
    </row>
    <row r="337" customFormat="false" ht="15" hidden="false" customHeight="false" outlineLevel="0" collapsed="false">
      <c r="A337" s="19"/>
      <c r="B337" s="19"/>
      <c r="C337" s="19"/>
      <c r="D337" s="19"/>
      <c r="E337" s="20"/>
      <c r="F337" s="20"/>
      <c r="G337" s="20"/>
      <c r="H337" s="21"/>
      <c r="I337" s="19"/>
      <c r="J337" s="19"/>
      <c r="K337" s="22" t="str">
        <f aca="true">IF(C337="","",IF(OR(D337="Void",D337="Expired",D337="Paid"),"",IF(D337="Signed",IF(G337="","",IF(G337&lt;TODAY(),"Check renewal",IF(G337-TODAY()&lt;=30,"Renew soon",""))),IF(G337="","",IF(TODAY()&gt;G337,"Overdue",IF(G337-TODAY()&lt;=7,"Due in 7 days",""))))))</f>
        <v/>
      </c>
    </row>
    <row r="338" customFormat="false" ht="15" hidden="false" customHeight="false" outlineLevel="0" collapsed="false">
      <c r="A338" s="19"/>
      <c r="B338" s="19"/>
      <c r="C338" s="19"/>
      <c r="D338" s="19"/>
      <c r="E338" s="20"/>
      <c r="F338" s="20"/>
      <c r="G338" s="20"/>
      <c r="H338" s="21"/>
      <c r="I338" s="19"/>
      <c r="J338" s="19"/>
      <c r="K338" s="22" t="str">
        <f aca="true">IF(C338="","",IF(OR(D338="Void",D338="Expired",D338="Paid"),"",IF(D338="Signed",IF(G338="","",IF(G338&lt;TODAY(),"Check renewal",IF(G338-TODAY()&lt;=30,"Renew soon",""))),IF(G338="","",IF(TODAY()&gt;G338,"Overdue",IF(G338-TODAY()&lt;=7,"Due in 7 days",""))))))</f>
        <v/>
      </c>
    </row>
    <row r="339" customFormat="false" ht="15" hidden="false" customHeight="false" outlineLevel="0" collapsed="false">
      <c r="A339" s="19"/>
      <c r="B339" s="19"/>
      <c r="C339" s="19"/>
      <c r="D339" s="19"/>
      <c r="E339" s="20"/>
      <c r="F339" s="20"/>
      <c r="G339" s="20"/>
      <c r="H339" s="21"/>
      <c r="I339" s="19"/>
      <c r="J339" s="19"/>
      <c r="K339" s="22" t="str">
        <f aca="true">IF(C339="","",IF(OR(D339="Void",D339="Expired",D339="Paid"),"",IF(D339="Signed",IF(G339="","",IF(G339&lt;TODAY(),"Check renewal",IF(G339-TODAY()&lt;=30,"Renew soon",""))),IF(G339="","",IF(TODAY()&gt;G339,"Overdue",IF(G339-TODAY()&lt;=7,"Due in 7 days",""))))))</f>
        <v/>
      </c>
    </row>
    <row r="340" customFormat="false" ht="15" hidden="false" customHeight="false" outlineLevel="0" collapsed="false">
      <c r="A340" s="19"/>
      <c r="B340" s="19"/>
      <c r="C340" s="19"/>
      <c r="D340" s="19"/>
      <c r="E340" s="20"/>
      <c r="F340" s="20"/>
      <c r="G340" s="20"/>
      <c r="H340" s="21"/>
      <c r="I340" s="19"/>
      <c r="J340" s="19"/>
      <c r="K340" s="22" t="str">
        <f aca="true">IF(C340="","",IF(OR(D340="Void",D340="Expired",D340="Paid"),"",IF(D340="Signed",IF(G340="","",IF(G340&lt;TODAY(),"Check renewal",IF(G340-TODAY()&lt;=30,"Renew soon",""))),IF(G340="","",IF(TODAY()&gt;G340,"Overdue",IF(G340-TODAY()&lt;=7,"Due in 7 days",""))))))</f>
        <v/>
      </c>
    </row>
    <row r="341" customFormat="false" ht="15" hidden="false" customHeight="false" outlineLevel="0" collapsed="false">
      <c r="A341" s="19"/>
      <c r="B341" s="19"/>
      <c r="C341" s="19"/>
      <c r="D341" s="19"/>
      <c r="E341" s="20"/>
      <c r="F341" s="20"/>
      <c r="G341" s="20"/>
      <c r="H341" s="21"/>
      <c r="I341" s="19"/>
      <c r="J341" s="19"/>
      <c r="K341" s="22" t="str">
        <f aca="true">IF(C341="","",IF(OR(D341="Void",D341="Expired",D341="Paid"),"",IF(D341="Signed",IF(G341="","",IF(G341&lt;TODAY(),"Check renewal",IF(G341-TODAY()&lt;=30,"Renew soon",""))),IF(G341="","",IF(TODAY()&gt;G341,"Overdue",IF(G341-TODAY()&lt;=7,"Due in 7 days",""))))))</f>
        <v/>
      </c>
    </row>
    <row r="342" customFormat="false" ht="15" hidden="false" customHeight="false" outlineLevel="0" collapsed="false">
      <c r="A342" s="19"/>
      <c r="B342" s="19"/>
      <c r="C342" s="19"/>
      <c r="D342" s="19"/>
      <c r="E342" s="20"/>
      <c r="F342" s="20"/>
      <c r="G342" s="20"/>
      <c r="H342" s="21"/>
      <c r="I342" s="19"/>
      <c r="J342" s="19"/>
      <c r="K342" s="22" t="str">
        <f aca="true">IF(C342="","",IF(OR(D342="Void",D342="Expired",D342="Paid"),"",IF(D342="Signed",IF(G342="","",IF(G342&lt;TODAY(),"Check renewal",IF(G342-TODAY()&lt;=30,"Renew soon",""))),IF(G342="","",IF(TODAY()&gt;G342,"Overdue",IF(G342-TODAY()&lt;=7,"Due in 7 days",""))))))</f>
        <v/>
      </c>
    </row>
    <row r="343" customFormat="false" ht="15" hidden="false" customHeight="false" outlineLevel="0" collapsed="false">
      <c r="A343" s="19"/>
      <c r="B343" s="19"/>
      <c r="C343" s="19"/>
      <c r="D343" s="19"/>
      <c r="E343" s="20"/>
      <c r="F343" s="20"/>
      <c r="G343" s="20"/>
      <c r="H343" s="21"/>
      <c r="I343" s="19"/>
      <c r="J343" s="19"/>
      <c r="K343" s="22" t="str">
        <f aca="true">IF(C343="","",IF(OR(D343="Void",D343="Expired",D343="Paid"),"",IF(D343="Signed",IF(G343="","",IF(G343&lt;TODAY(),"Check renewal",IF(G343-TODAY()&lt;=30,"Renew soon",""))),IF(G343="","",IF(TODAY()&gt;G343,"Overdue",IF(G343-TODAY()&lt;=7,"Due in 7 days",""))))))</f>
        <v/>
      </c>
    </row>
    <row r="344" customFormat="false" ht="15" hidden="false" customHeight="false" outlineLevel="0" collapsed="false">
      <c r="A344" s="19"/>
      <c r="B344" s="19"/>
      <c r="C344" s="19"/>
      <c r="D344" s="19"/>
      <c r="E344" s="20"/>
      <c r="F344" s="20"/>
      <c r="G344" s="20"/>
      <c r="H344" s="21"/>
      <c r="I344" s="19"/>
      <c r="J344" s="19"/>
      <c r="K344" s="22" t="str">
        <f aca="true">IF(C344="","",IF(OR(D344="Void",D344="Expired",D344="Paid"),"",IF(D344="Signed",IF(G344="","",IF(G344&lt;TODAY(),"Check renewal",IF(G344-TODAY()&lt;=30,"Renew soon",""))),IF(G344="","",IF(TODAY()&gt;G344,"Overdue",IF(G344-TODAY()&lt;=7,"Due in 7 days",""))))))</f>
        <v/>
      </c>
    </row>
    <row r="345" customFormat="false" ht="15" hidden="false" customHeight="false" outlineLevel="0" collapsed="false">
      <c r="A345" s="19"/>
      <c r="B345" s="19"/>
      <c r="C345" s="19"/>
      <c r="D345" s="19"/>
      <c r="E345" s="20"/>
      <c r="F345" s="20"/>
      <c r="G345" s="20"/>
      <c r="H345" s="21"/>
      <c r="I345" s="19"/>
      <c r="J345" s="19"/>
      <c r="K345" s="22" t="str">
        <f aca="true">IF(C345="","",IF(OR(D345="Void",D345="Expired",D345="Paid"),"",IF(D345="Signed",IF(G345="","",IF(G345&lt;TODAY(),"Check renewal",IF(G345-TODAY()&lt;=30,"Renew soon",""))),IF(G345="","",IF(TODAY()&gt;G345,"Overdue",IF(G345-TODAY()&lt;=7,"Due in 7 days",""))))))</f>
        <v/>
      </c>
    </row>
    <row r="346" customFormat="false" ht="15" hidden="false" customHeight="false" outlineLevel="0" collapsed="false">
      <c r="A346" s="19"/>
      <c r="B346" s="19"/>
      <c r="C346" s="19"/>
      <c r="D346" s="19"/>
      <c r="E346" s="20"/>
      <c r="F346" s="20"/>
      <c r="G346" s="20"/>
      <c r="H346" s="21"/>
      <c r="I346" s="19"/>
      <c r="J346" s="19"/>
      <c r="K346" s="22" t="str">
        <f aca="true">IF(C346="","",IF(OR(D346="Void",D346="Expired",D346="Paid"),"",IF(D346="Signed",IF(G346="","",IF(G346&lt;TODAY(),"Check renewal",IF(G346-TODAY()&lt;=30,"Renew soon",""))),IF(G346="","",IF(TODAY()&gt;G346,"Overdue",IF(G346-TODAY()&lt;=7,"Due in 7 days",""))))))</f>
        <v/>
      </c>
    </row>
    <row r="347" customFormat="false" ht="15" hidden="false" customHeight="false" outlineLevel="0" collapsed="false">
      <c r="A347" s="19"/>
      <c r="B347" s="19"/>
      <c r="C347" s="19"/>
      <c r="D347" s="19"/>
      <c r="E347" s="20"/>
      <c r="F347" s="20"/>
      <c r="G347" s="20"/>
      <c r="H347" s="21"/>
      <c r="I347" s="19"/>
      <c r="J347" s="19"/>
      <c r="K347" s="22" t="str">
        <f aca="true">IF(C347="","",IF(OR(D347="Void",D347="Expired",D347="Paid"),"",IF(D347="Signed",IF(G347="","",IF(G347&lt;TODAY(),"Check renewal",IF(G347-TODAY()&lt;=30,"Renew soon",""))),IF(G347="","",IF(TODAY()&gt;G347,"Overdue",IF(G347-TODAY()&lt;=7,"Due in 7 days",""))))))</f>
        <v/>
      </c>
    </row>
    <row r="348" customFormat="false" ht="15" hidden="false" customHeight="false" outlineLevel="0" collapsed="false">
      <c r="A348" s="19"/>
      <c r="B348" s="19"/>
      <c r="C348" s="19"/>
      <c r="D348" s="19"/>
      <c r="E348" s="20"/>
      <c r="F348" s="20"/>
      <c r="G348" s="20"/>
      <c r="H348" s="21"/>
      <c r="I348" s="19"/>
      <c r="J348" s="19"/>
      <c r="K348" s="22" t="str">
        <f aca="true">IF(C348="","",IF(OR(D348="Void",D348="Expired",D348="Paid"),"",IF(D348="Signed",IF(G348="","",IF(G348&lt;TODAY(),"Check renewal",IF(G348-TODAY()&lt;=30,"Renew soon",""))),IF(G348="","",IF(TODAY()&gt;G348,"Overdue",IF(G348-TODAY()&lt;=7,"Due in 7 days",""))))))</f>
        <v/>
      </c>
    </row>
    <row r="349" customFormat="false" ht="15" hidden="false" customHeight="false" outlineLevel="0" collapsed="false">
      <c r="A349" s="19"/>
      <c r="B349" s="19"/>
      <c r="C349" s="19"/>
      <c r="D349" s="19"/>
      <c r="E349" s="20"/>
      <c r="F349" s="20"/>
      <c r="G349" s="20"/>
      <c r="H349" s="21"/>
      <c r="I349" s="19"/>
      <c r="J349" s="19"/>
      <c r="K349" s="22" t="str">
        <f aca="true">IF(C349="","",IF(OR(D349="Void",D349="Expired",D349="Paid"),"",IF(D349="Signed",IF(G349="","",IF(G349&lt;TODAY(),"Check renewal",IF(G349-TODAY()&lt;=30,"Renew soon",""))),IF(G349="","",IF(TODAY()&gt;G349,"Overdue",IF(G349-TODAY()&lt;=7,"Due in 7 days",""))))))</f>
        <v/>
      </c>
    </row>
    <row r="350" customFormat="false" ht="15" hidden="false" customHeight="false" outlineLevel="0" collapsed="false">
      <c r="A350" s="19"/>
      <c r="B350" s="19"/>
      <c r="C350" s="19"/>
      <c r="D350" s="19"/>
      <c r="E350" s="20"/>
      <c r="F350" s="20"/>
      <c r="G350" s="20"/>
      <c r="H350" s="21"/>
      <c r="I350" s="19"/>
      <c r="J350" s="19"/>
      <c r="K350" s="22" t="str">
        <f aca="true">IF(C350="","",IF(OR(D350="Void",D350="Expired",D350="Paid"),"",IF(D350="Signed",IF(G350="","",IF(G350&lt;TODAY(),"Check renewal",IF(G350-TODAY()&lt;=30,"Renew soon",""))),IF(G350="","",IF(TODAY()&gt;G350,"Overdue",IF(G350-TODAY()&lt;=7,"Due in 7 days",""))))))</f>
        <v/>
      </c>
    </row>
    <row r="351" customFormat="false" ht="15" hidden="false" customHeight="false" outlineLevel="0" collapsed="false">
      <c r="A351" s="19"/>
      <c r="B351" s="19"/>
      <c r="C351" s="19"/>
      <c r="D351" s="19"/>
      <c r="E351" s="20"/>
      <c r="F351" s="20"/>
      <c r="G351" s="20"/>
      <c r="H351" s="21"/>
      <c r="I351" s="19"/>
      <c r="J351" s="19"/>
      <c r="K351" s="22" t="str">
        <f aca="true">IF(C351="","",IF(OR(D351="Void",D351="Expired",D351="Paid"),"",IF(D351="Signed",IF(G351="","",IF(G351&lt;TODAY(),"Check renewal",IF(G351-TODAY()&lt;=30,"Renew soon",""))),IF(G351="","",IF(TODAY()&gt;G351,"Overdue",IF(G351-TODAY()&lt;=7,"Due in 7 days",""))))))</f>
        <v/>
      </c>
    </row>
    <row r="352" customFormat="false" ht="15" hidden="false" customHeight="false" outlineLevel="0" collapsed="false">
      <c r="A352" s="19"/>
      <c r="B352" s="19"/>
      <c r="C352" s="19"/>
      <c r="D352" s="19"/>
      <c r="E352" s="20"/>
      <c r="F352" s="20"/>
      <c r="G352" s="20"/>
      <c r="H352" s="21"/>
      <c r="I352" s="19"/>
      <c r="J352" s="19"/>
      <c r="K352" s="22" t="str">
        <f aca="true">IF(C352="","",IF(OR(D352="Void",D352="Expired",D352="Paid"),"",IF(D352="Signed",IF(G352="","",IF(G352&lt;TODAY(),"Check renewal",IF(G352-TODAY()&lt;=30,"Renew soon",""))),IF(G352="","",IF(TODAY()&gt;G352,"Overdue",IF(G352-TODAY()&lt;=7,"Due in 7 days",""))))))</f>
        <v/>
      </c>
    </row>
    <row r="353" customFormat="false" ht="15" hidden="false" customHeight="false" outlineLevel="0" collapsed="false">
      <c r="A353" s="19"/>
      <c r="B353" s="19"/>
      <c r="C353" s="19"/>
      <c r="D353" s="19"/>
      <c r="E353" s="20"/>
      <c r="F353" s="20"/>
      <c r="G353" s="20"/>
      <c r="H353" s="21"/>
      <c r="I353" s="19"/>
      <c r="J353" s="19"/>
      <c r="K353" s="22" t="str">
        <f aca="true">IF(C353="","",IF(OR(D353="Void",D353="Expired",D353="Paid"),"",IF(D353="Signed",IF(G353="","",IF(G353&lt;TODAY(),"Check renewal",IF(G353-TODAY()&lt;=30,"Renew soon",""))),IF(G353="","",IF(TODAY()&gt;G353,"Overdue",IF(G353-TODAY()&lt;=7,"Due in 7 days",""))))))</f>
        <v/>
      </c>
    </row>
    <row r="354" customFormat="false" ht="15" hidden="false" customHeight="false" outlineLevel="0" collapsed="false">
      <c r="A354" s="19"/>
      <c r="B354" s="19"/>
      <c r="C354" s="19"/>
      <c r="D354" s="19"/>
      <c r="E354" s="20"/>
      <c r="F354" s="20"/>
      <c r="G354" s="20"/>
      <c r="H354" s="21"/>
      <c r="I354" s="19"/>
      <c r="J354" s="19"/>
      <c r="K354" s="22" t="str">
        <f aca="true">IF(C354="","",IF(OR(D354="Void",D354="Expired",D354="Paid"),"",IF(D354="Signed",IF(G354="","",IF(G354&lt;TODAY(),"Check renewal",IF(G354-TODAY()&lt;=30,"Renew soon",""))),IF(G354="","",IF(TODAY()&gt;G354,"Overdue",IF(G354-TODAY()&lt;=7,"Due in 7 days",""))))))</f>
        <v/>
      </c>
    </row>
    <row r="355" customFormat="false" ht="15" hidden="false" customHeight="false" outlineLevel="0" collapsed="false">
      <c r="A355" s="19"/>
      <c r="B355" s="19"/>
      <c r="C355" s="19"/>
      <c r="D355" s="19"/>
      <c r="E355" s="20"/>
      <c r="F355" s="20"/>
      <c r="G355" s="20"/>
      <c r="H355" s="21"/>
      <c r="I355" s="19"/>
      <c r="J355" s="19"/>
      <c r="K355" s="22" t="str">
        <f aca="true">IF(C355="","",IF(OR(D355="Void",D355="Expired",D355="Paid"),"",IF(D355="Signed",IF(G355="","",IF(G355&lt;TODAY(),"Check renewal",IF(G355-TODAY()&lt;=30,"Renew soon",""))),IF(G355="","",IF(TODAY()&gt;G355,"Overdue",IF(G355-TODAY()&lt;=7,"Due in 7 days",""))))))</f>
        <v/>
      </c>
    </row>
    <row r="356" customFormat="false" ht="15" hidden="false" customHeight="false" outlineLevel="0" collapsed="false">
      <c r="A356" s="19"/>
      <c r="B356" s="19"/>
      <c r="C356" s="19"/>
      <c r="D356" s="19"/>
      <c r="E356" s="20"/>
      <c r="F356" s="20"/>
      <c r="G356" s="20"/>
      <c r="H356" s="21"/>
      <c r="I356" s="19"/>
      <c r="J356" s="19"/>
      <c r="K356" s="22" t="str">
        <f aca="true">IF(C356="","",IF(OR(D356="Void",D356="Expired",D356="Paid"),"",IF(D356="Signed",IF(G356="","",IF(G356&lt;TODAY(),"Check renewal",IF(G356-TODAY()&lt;=30,"Renew soon",""))),IF(G356="","",IF(TODAY()&gt;G356,"Overdue",IF(G356-TODAY()&lt;=7,"Due in 7 days",""))))))</f>
        <v/>
      </c>
    </row>
    <row r="357" customFormat="false" ht="15" hidden="false" customHeight="false" outlineLevel="0" collapsed="false">
      <c r="A357" s="19"/>
      <c r="B357" s="19"/>
      <c r="C357" s="19"/>
      <c r="D357" s="19"/>
      <c r="E357" s="20"/>
      <c r="F357" s="20"/>
      <c r="G357" s="20"/>
      <c r="H357" s="21"/>
      <c r="I357" s="19"/>
      <c r="J357" s="19"/>
      <c r="K357" s="22" t="str">
        <f aca="true">IF(C357="","",IF(OR(D357="Void",D357="Expired",D357="Paid"),"",IF(D357="Signed",IF(G357="","",IF(G357&lt;TODAY(),"Check renewal",IF(G357-TODAY()&lt;=30,"Renew soon",""))),IF(G357="","",IF(TODAY()&gt;G357,"Overdue",IF(G357-TODAY()&lt;=7,"Due in 7 days",""))))))</f>
        <v/>
      </c>
    </row>
    <row r="358" customFormat="false" ht="15" hidden="false" customHeight="false" outlineLevel="0" collapsed="false">
      <c r="A358" s="19"/>
      <c r="B358" s="19"/>
      <c r="C358" s="19"/>
      <c r="D358" s="19"/>
      <c r="E358" s="20"/>
      <c r="F358" s="20"/>
      <c r="G358" s="20"/>
      <c r="H358" s="21"/>
      <c r="I358" s="19"/>
      <c r="J358" s="19"/>
      <c r="K358" s="22" t="str">
        <f aca="true">IF(C358="","",IF(OR(D358="Void",D358="Expired",D358="Paid"),"",IF(D358="Signed",IF(G358="","",IF(G358&lt;TODAY(),"Check renewal",IF(G358-TODAY()&lt;=30,"Renew soon",""))),IF(G358="","",IF(TODAY()&gt;G358,"Overdue",IF(G358-TODAY()&lt;=7,"Due in 7 days",""))))))</f>
        <v/>
      </c>
    </row>
    <row r="359" customFormat="false" ht="15" hidden="false" customHeight="false" outlineLevel="0" collapsed="false">
      <c r="A359" s="19"/>
      <c r="B359" s="19"/>
      <c r="C359" s="19"/>
      <c r="D359" s="19"/>
      <c r="E359" s="20"/>
      <c r="F359" s="20"/>
      <c r="G359" s="20"/>
      <c r="H359" s="21"/>
      <c r="I359" s="19"/>
      <c r="J359" s="19"/>
      <c r="K359" s="22" t="str">
        <f aca="true">IF(C359="","",IF(OR(D359="Void",D359="Expired",D359="Paid"),"",IF(D359="Signed",IF(G359="","",IF(G359&lt;TODAY(),"Check renewal",IF(G359-TODAY()&lt;=30,"Renew soon",""))),IF(G359="","",IF(TODAY()&gt;G359,"Overdue",IF(G359-TODAY()&lt;=7,"Due in 7 days",""))))))</f>
        <v/>
      </c>
    </row>
    <row r="360" customFormat="false" ht="15" hidden="false" customHeight="false" outlineLevel="0" collapsed="false">
      <c r="A360" s="19"/>
      <c r="B360" s="19"/>
      <c r="C360" s="19"/>
      <c r="D360" s="19"/>
      <c r="E360" s="20"/>
      <c r="F360" s="20"/>
      <c r="G360" s="20"/>
      <c r="H360" s="21"/>
      <c r="I360" s="19"/>
      <c r="J360" s="19"/>
      <c r="K360" s="22" t="str">
        <f aca="true">IF(C360="","",IF(OR(D360="Void",D360="Expired",D360="Paid"),"",IF(D360="Signed",IF(G360="","",IF(G360&lt;TODAY(),"Check renewal",IF(G360-TODAY()&lt;=30,"Renew soon",""))),IF(G360="","",IF(TODAY()&gt;G360,"Overdue",IF(G360-TODAY()&lt;=7,"Due in 7 days",""))))))</f>
        <v/>
      </c>
    </row>
    <row r="361" customFormat="false" ht="15" hidden="false" customHeight="false" outlineLevel="0" collapsed="false">
      <c r="A361" s="19"/>
      <c r="B361" s="19"/>
      <c r="C361" s="19"/>
      <c r="D361" s="19"/>
      <c r="E361" s="20"/>
      <c r="F361" s="20"/>
      <c r="G361" s="20"/>
      <c r="H361" s="21"/>
      <c r="I361" s="19"/>
      <c r="J361" s="19"/>
      <c r="K361" s="22" t="str">
        <f aca="true">IF(C361="","",IF(OR(D361="Void",D361="Expired",D361="Paid"),"",IF(D361="Signed",IF(G361="","",IF(G361&lt;TODAY(),"Check renewal",IF(G361-TODAY()&lt;=30,"Renew soon",""))),IF(G361="","",IF(TODAY()&gt;G361,"Overdue",IF(G361-TODAY()&lt;=7,"Due in 7 days",""))))))</f>
        <v/>
      </c>
    </row>
    <row r="362" customFormat="false" ht="15" hidden="false" customHeight="false" outlineLevel="0" collapsed="false">
      <c r="A362" s="19"/>
      <c r="B362" s="19"/>
      <c r="C362" s="19"/>
      <c r="D362" s="19"/>
      <c r="E362" s="20"/>
      <c r="F362" s="20"/>
      <c r="G362" s="20"/>
      <c r="H362" s="21"/>
      <c r="I362" s="19"/>
      <c r="J362" s="19"/>
      <c r="K362" s="22" t="str">
        <f aca="true">IF(C362="","",IF(OR(D362="Void",D362="Expired",D362="Paid"),"",IF(D362="Signed",IF(G362="","",IF(G362&lt;TODAY(),"Check renewal",IF(G362-TODAY()&lt;=30,"Renew soon",""))),IF(G362="","",IF(TODAY()&gt;G362,"Overdue",IF(G362-TODAY()&lt;=7,"Due in 7 days",""))))))</f>
        <v/>
      </c>
    </row>
    <row r="363" customFormat="false" ht="15" hidden="false" customHeight="false" outlineLevel="0" collapsed="false">
      <c r="A363" s="19"/>
      <c r="B363" s="19"/>
      <c r="C363" s="19"/>
      <c r="D363" s="19"/>
      <c r="E363" s="20"/>
      <c r="F363" s="20"/>
      <c r="G363" s="20"/>
      <c r="H363" s="21"/>
      <c r="I363" s="19"/>
      <c r="J363" s="19"/>
      <c r="K363" s="22" t="str">
        <f aca="true">IF(C363="","",IF(OR(D363="Void",D363="Expired",D363="Paid"),"",IF(D363="Signed",IF(G363="","",IF(G363&lt;TODAY(),"Check renewal",IF(G363-TODAY()&lt;=30,"Renew soon",""))),IF(G363="","",IF(TODAY()&gt;G363,"Overdue",IF(G363-TODAY()&lt;=7,"Due in 7 days",""))))))</f>
        <v/>
      </c>
    </row>
    <row r="364" customFormat="false" ht="15" hidden="false" customHeight="false" outlineLevel="0" collapsed="false">
      <c r="A364" s="19"/>
      <c r="B364" s="19"/>
      <c r="C364" s="19"/>
      <c r="D364" s="19"/>
      <c r="E364" s="20"/>
      <c r="F364" s="20"/>
      <c r="G364" s="20"/>
      <c r="H364" s="21"/>
      <c r="I364" s="19"/>
      <c r="J364" s="19"/>
      <c r="K364" s="22" t="str">
        <f aca="true">IF(C364="","",IF(OR(D364="Void",D364="Expired",D364="Paid"),"",IF(D364="Signed",IF(G364="","",IF(G364&lt;TODAY(),"Check renewal",IF(G364-TODAY()&lt;=30,"Renew soon",""))),IF(G364="","",IF(TODAY()&gt;G364,"Overdue",IF(G364-TODAY()&lt;=7,"Due in 7 days",""))))))</f>
        <v/>
      </c>
    </row>
    <row r="365" customFormat="false" ht="15" hidden="false" customHeight="false" outlineLevel="0" collapsed="false">
      <c r="A365" s="19"/>
      <c r="B365" s="19"/>
      <c r="C365" s="19"/>
      <c r="D365" s="19"/>
      <c r="E365" s="20"/>
      <c r="F365" s="20"/>
      <c r="G365" s="20"/>
      <c r="H365" s="21"/>
      <c r="I365" s="19"/>
      <c r="J365" s="19"/>
      <c r="K365" s="22" t="str">
        <f aca="true">IF(C365="","",IF(OR(D365="Void",D365="Expired",D365="Paid"),"",IF(D365="Signed",IF(G365="","",IF(G365&lt;TODAY(),"Check renewal",IF(G365-TODAY()&lt;=30,"Renew soon",""))),IF(G365="","",IF(TODAY()&gt;G365,"Overdue",IF(G365-TODAY()&lt;=7,"Due in 7 days",""))))))</f>
        <v/>
      </c>
    </row>
    <row r="366" customFormat="false" ht="15" hidden="false" customHeight="false" outlineLevel="0" collapsed="false">
      <c r="A366" s="19"/>
      <c r="B366" s="19"/>
      <c r="C366" s="19"/>
      <c r="D366" s="19"/>
      <c r="E366" s="20"/>
      <c r="F366" s="20"/>
      <c r="G366" s="20"/>
      <c r="H366" s="21"/>
      <c r="I366" s="19"/>
      <c r="J366" s="19"/>
      <c r="K366" s="22" t="str">
        <f aca="true">IF(C366="","",IF(OR(D366="Void",D366="Expired",D366="Paid"),"",IF(D366="Signed",IF(G366="","",IF(G366&lt;TODAY(),"Check renewal",IF(G366-TODAY()&lt;=30,"Renew soon",""))),IF(G366="","",IF(TODAY()&gt;G366,"Overdue",IF(G366-TODAY()&lt;=7,"Due in 7 days",""))))))</f>
        <v/>
      </c>
    </row>
    <row r="367" customFormat="false" ht="15" hidden="false" customHeight="false" outlineLevel="0" collapsed="false">
      <c r="A367" s="19"/>
      <c r="B367" s="19"/>
      <c r="C367" s="19"/>
      <c r="D367" s="19"/>
      <c r="E367" s="20"/>
      <c r="F367" s="20"/>
      <c r="G367" s="20"/>
      <c r="H367" s="21"/>
      <c r="I367" s="19"/>
      <c r="J367" s="19"/>
      <c r="K367" s="22" t="str">
        <f aca="true">IF(C367="","",IF(OR(D367="Void",D367="Expired",D367="Paid"),"",IF(D367="Signed",IF(G367="","",IF(G367&lt;TODAY(),"Check renewal",IF(G367-TODAY()&lt;=30,"Renew soon",""))),IF(G367="","",IF(TODAY()&gt;G367,"Overdue",IF(G367-TODAY()&lt;=7,"Due in 7 days",""))))))</f>
        <v/>
      </c>
    </row>
    <row r="368" customFormat="false" ht="15" hidden="false" customHeight="false" outlineLevel="0" collapsed="false">
      <c r="A368" s="19"/>
      <c r="B368" s="19"/>
      <c r="C368" s="19"/>
      <c r="D368" s="19"/>
      <c r="E368" s="20"/>
      <c r="F368" s="20"/>
      <c r="G368" s="20"/>
      <c r="H368" s="21"/>
      <c r="I368" s="19"/>
      <c r="J368" s="19"/>
      <c r="K368" s="22" t="str">
        <f aca="true">IF(C368="","",IF(OR(D368="Void",D368="Expired",D368="Paid"),"",IF(D368="Signed",IF(G368="","",IF(G368&lt;TODAY(),"Check renewal",IF(G368-TODAY()&lt;=30,"Renew soon",""))),IF(G368="","",IF(TODAY()&gt;G368,"Overdue",IF(G368-TODAY()&lt;=7,"Due in 7 days",""))))))</f>
        <v/>
      </c>
    </row>
    <row r="369" customFormat="false" ht="15" hidden="false" customHeight="false" outlineLevel="0" collapsed="false">
      <c r="A369" s="19"/>
      <c r="B369" s="19"/>
      <c r="C369" s="19"/>
      <c r="D369" s="19"/>
      <c r="E369" s="20"/>
      <c r="F369" s="20"/>
      <c r="G369" s="20"/>
      <c r="H369" s="21"/>
      <c r="I369" s="19"/>
      <c r="J369" s="19"/>
      <c r="K369" s="22" t="str">
        <f aca="true">IF(C369="","",IF(OR(D369="Void",D369="Expired",D369="Paid"),"",IF(D369="Signed",IF(G369="","",IF(G369&lt;TODAY(),"Check renewal",IF(G369-TODAY()&lt;=30,"Renew soon",""))),IF(G369="","",IF(TODAY()&gt;G369,"Overdue",IF(G369-TODAY()&lt;=7,"Due in 7 days",""))))))</f>
        <v/>
      </c>
    </row>
    <row r="370" customFormat="false" ht="15" hidden="false" customHeight="false" outlineLevel="0" collapsed="false">
      <c r="A370" s="19"/>
      <c r="B370" s="19"/>
      <c r="C370" s="19"/>
      <c r="D370" s="19"/>
      <c r="E370" s="20"/>
      <c r="F370" s="20"/>
      <c r="G370" s="20"/>
      <c r="H370" s="21"/>
      <c r="I370" s="19"/>
      <c r="J370" s="19"/>
      <c r="K370" s="22" t="str">
        <f aca="true">IF(C370="","",IF(OR(D370="Void",D370="Expired",D370="Paid"),"",IF(D370="Signed",IF(G370="","",IF(G370&lt;TODAY(),"Check renewal",IF(G370-TODAY()&lt;=30,"Renew soon",""))),IF(G370="","",IF(TODAY()&gt;G370,"Overdue",IF(G370-TODAY()&lt;=7,"Due in 7 days",""))))))</f>
        <v/>
      </c>
    </row>
    <row r="371" customFormat="false" ht="15" hidden="false" customHeight="false" outlineLevel="0" collapsed="false">
      <c r="A371" s="19"/>
      <c r="B371" s="19"/>
      <c r="C371" s="19"/>
      <c r="D371" s="19"/>
      <c r="E371" s="20"/>
      <c r="F371" s="20"/>
      <c r="G371" s="20"/>
      <c r="H371" s="21"/>
      <c r="I371" s="19"/>
      <c r="J371" s="19"/>
      <c r="K371" s="22" t="str">
        <f aca="true">IF(C371="","",IF(OR(D371="Void",D371="Expired",D371="Paid"),"",IF(D371="Signed",IF(G371="","",IF(G371&lt;TODAY(),"Check renewal",IF(G371-TODAY()&lt;=30,"Renew soon",""))),IF(G371="","",IF(TODAY()&gt;G371,"Overdue",IF(G371-TODAY()&lt;=7,"Due in 7 days",""))))))</f>
        <v/>
      </c>
    </row>
    <row r="372" customFormat="false" ht="15" hidden="false" customHeight="false" outlineLevel="0" collapsed="false">
      <c r="A372" s="19"/>
      <c r="B372" s="19"/>
      <c r="C372" s="19"/>
      <c r="D372" s="19"/>
      <c r="E372" s="20"/>
      <c r="F372" s="20"/>
      <c r="G372" s="20"/>
      <c r="H372" s="21"/>
      <c r="I372" s="19"/>
      <c r="J372" s="19"/>
      <c r="K372" s="22" t="str">
        <f aca="true">IF(C372="","",IF(OR(D372="Void",D372="Expired",D372="Paid"),"",IF(D372="Signed",IF(G372="","",IF(G372&lt;TODAY(),"Check renewal",IF(G372-TODAY()&lt;=30,"Renew soon",""))),IF(G372="","",IF(TODAY()&gt;G372,"Overdue",IF(G372-TODAY()&lt;=7,"Due in 7 days",""))))))</f>
        <v/>
      </c>
    </row>
    <row r="373" customFormat="false" ht="15" hidden="false" customHeight="false" outlineLevel="0" collapsed="false">
      <c r="A373" s="19"/>
      <c r="B373" s="19"/>
      <c r="C373" s="19"/>
      <c r="D373" s="19"/>
      <c r="E373" s="20"/>
      <c r="F373" s="20"/>
      <c r="G373" s="20"/>
      <c r="H373" s="21"/>
      <c r="I373" s="19"/>
      <c r="J373" s="19"/>
      <c r="K373" s="22" t="str">
        <f aca="true">IF(C373="","",IF(OR(D373="Void",D373="Expired",D373="Paid"),"",IF(D373="Signed",IF(G373="","",IF(G373&lt;TODAY(),"Check renewal",IF(G373-TODAY()&lt;=30,"Renew soon",""))),IF(G373="","",IF(TODAY()&gt;G373,"Overdue",IF(G373-TODAY()&lt;=7,"Due in 7 days",""))))))</f>
        <v/>
      </c>
    </row>
    <row r="374" customFormat="false" ht="15" hidden="false" customHeight="false" outlineLevel="0" collapsed="false">
      <c r="A374" s="19"/>
      <c r="B374" s="19"/>
      <c r="C374" s="19"/>
      <c r="D374" s="19"/>
      <c r="E374" s="20"/>
      <c r="F374" s="20"/>
      <c r="G374" s="20"/>
      <c r="H374" s="21"/>
      <c r="I374" s="19"/>
      <c r="J374" s="19"/>
      <c r="K374" s="22" t="str">
        <f aca="true">IF(C374="","",IF(OR(D374="Void",D374="Expired",D374="Paid"),"",IF(D374="Signed",IF(G374="","",IF(G374&lt;TODAY(),"Check renewal",IF(G374-TODAY()&lt;=30,"Renew soon",""))),IF(G374="","",IF(TODAY()&gt;G374,"Overdue",IF(G374-TODAY()&lt;=7,"Due in 7 days",""))))))</f>
        <v/>
      </c>
    </row>
    <row r="375" customFormat="false" ht="15" hidden="false" customHeight="false" outlineLevel="0" collapsed="false">
      <c r="A375" s="19"/>
      <c r="B375" s="19"/>
      <c r="C375" s="19"/>
      <c r="D375" s="19"/>
      <c r="E375" s="20"/>
      <c r="F375" s="20"/>
      <c r="G375" s="20"/>
      <c r="H375" s="21"/>
      <c r="I375" s="19"/>
      <c r="J375" s="19"/>
      <c r="K375" s="22" t="str">
        <f aca="true">IF(C375="","",IF(OR(D375="Void",D375="Expired",D375="Paid"),"",IF(D375="Signed",IF(G375="","",IF(G375&lt;TODAY(),"Check renewal",IF(G375-TODAY()&lt;=30,"Renew soon",""))),IF(G375="","",IF(TODAY()&gt;G375,"Overdue",IF(G375-TODAY()&lt;=7,"Due in 7 days",""))))))</f>
        <v/>
      </c>
    </row>
    <row r="376" customFormat="false" ht="15" hidden="false" customHeight="false" outlineLevel="0" collapsed="false">
      <c r="A376" s="19"/>
      <c r="B376" s="19"/>
      <c r="C376" s="19"/>
      <c r="D376" s="19"/>
      <c r="E376" s="20"/>
      <c r="F376" s="20"/>
      <c r="G376" s="20"/>
      <c r="H376" s="21"/>
      <c r="I376" s="19"/>
      <c r="J376" s="19"/>
      <c r="K376" s="22" t="str">
        <f aca="true">IF(C376="","",IF(OR(D376="Void",D376="Expired",D376="Paid"),"",IF(D376="Signed",IF(G376="","",IF(G376&lt;TODAY(),"Check renewal",IF(G376-TODAY()&lt;=30,"Renew soon",""))),IF(G376="","",IF(TODAY()&gt;G376,"Overdue",IF(G376-TODAY()&lt;=7,"Due in 7 days",""))))))</f>
        <v/>
      </c>
    </row>
    <row r="377" customFormat="false" ht="15" hidden="false" customHeight="false" outlineLevel="0" collapsed="false">
      <c r="A377" s="19"/>
      <c r="B377" s="19"/>
      <c r="C377" s="19"/>
      <c r="D377" s="19"/>
      <c r="E377" s="20"/>
      <c r="F377" s="20"/>
      <c r="G377" s="20"/>
      <c r="H377" s="21"/>
      <c r="I377" s="19"/>
      <c r="J377" s="19"/>
      <c r="K377" s="22" t="str">
        <f aca="true">IF(C377="","",IF(OR(D377="Void",D377="Expired",D377="Paid"),"",IF(D377="Signed",IF(G377="","",IF(G377&lt;TODAY(),"Check renewal",IF(G377-TODAY()&lt;=30,"Renew soon",""))),IF(G377="","",IF(TODAY()&gt;G377,"Overdue",IF(G377-TODAY()&lt;=7,"Due in 7 days",""))))))</f>
        <v/>
      </c>
    </row>
    <row r="378" customFormat="false" ht="15" hidden="false" customHeight="false" outlineLevel="0" collapsed="false">
      <c r="A378" s="19"/>
      <c r="B378" s="19"/>
      <c r="C378" s="19"/>
      <c r="D378" s="19"/>
      <c r="E378" s="20"/>
      <c r="F378" s="20"/>
      <c r="G378" s="20"/>
      <c r="H378" s="21"/>
      <c r="I378" s="19"/>
      <c r="J378" s="19"/>
      <c r="K378" s="22" t="str">
        <f aca="true">IF(C378="","",IF(OR(D378="Void",D378="Expired",D378="Paid"),"",IF(D378="Signed",IF(G378="","",IF(G378&lt;TODAY(),"Check renewal",IF(G378-TODAY()&lt;=30,"Renew soon",""))),IF(G378="","",IF(TODAY()&gt;G378,"Overdue",IF(G378-TODAY()&lt;=7,"Due in 7 days",""))))))</f>
        <v/>
      </c>
    </row>
    <row r="379" customFormat="false" ht="15" hidden="false" customHeight="false" outlineLevel="0" collapsed="false">
      <c r="A379" s="19"/>
      <c r="B379" s="19"/>
      <c r="C379" s="19"/>
      <c r="D379" s="19"/>
      <c r="E379" s="20"/>
      <c r="F379" s="20"/>
      <c r="G379" s="20"/>
      <c r="H379" s="21"/>
      <c r="I379" s="19"/>
      <c r="J379" s="19"/>
      <c r="K379" s="22" t="str">
        <f aca="true">IF(C379="","",IF(OR(D379="Void",D379="Expired",D379="Paid"),"",IF(D379="Signed",IF(G379="","",IF(G379&lt;TODAY(),"Check renewal",IF(G379-TODAY()&lt;=30,"Renew soon",""))),IF(G379="","",IF(TODAY()&gt;G379,"Overdue",IF(G379-TODAY()&lt;=7,"Due in 7 days",""))))))</f>
        <v/>
      </c>
    </row>
    <row r="380" customFormat="false" ht="15" hidden="false" customHeight="false" outlineLevel="0" collapsed="false">
      <c r="A380" s="19"/>
      <c r="B380" s="19"/>
      <c r="C380" s="19"/>
      <c r="D380" s="19"/>
      <c r="E380" s="20"/>
      <c r="F380" s="20"/>
      <c r="G380" s="20"/>
      <c r="H380" s="21"/>
      <c r="I380" s="19"/>
      <c r="J380" s="19"/>
      <c r="K380" s="22" t="str">
        <f aca="true">IF(C380="","",IF(OR(D380="Void",D380="Expired",D380="Paid"),"",IF(D380="Signed",IF(G380="","",IF(G380&lt;TODAY(),"Check renewal",IF(G380-TODAY()&lt;=30,"Renew soon",""))),IF(G380="","",IF(TODAY()&gt;G380,"Overdue",IF(G380-TODAY()&lt;=7,"Due in 7 days",""))))))</f>
        <v/>
      </c>
    </row>
    <row r="381" customFormat="false" ht="15" hidden="false" customHeight="false" outlineLevel="0" collapsed="false">
      <c r="A381" s="19"/>
      <c r="B381" s="19"/>
      <c r="C381" s="19"/>
      <c r="D381" s="19"/>
      <c r="E381" s="20"/>
      <c r="F381" s="20"/>
      <c r="G381" s="20"/>
      <c r="H381" s="21"/>
      <c r="I381" s="19"/>
      <c r="J381" s="19"/>
      <c r="K381" s="22" t="str">
        <f aca="true">IF(C381="","",IF(OR(D381="Void",D381="Expired",D381="Paid"),"",IF(D381="Signed",IF(G381="","",IF(G381&lt;TODAY(),"Check renewal",IF(G381-TODAY()&lt;=30,"Renew soon",""))),IF(G381="","",IF(TODAY()&gt;G381,"Overdue",IF(G381-TODAY()&lt;=7,"Due in 7 days",""))))))</f>
        <v/>
      </c>
    </row>
    <row r="382" customFormat="false" ht="15" hidden="false" customHeight="false" outlineLevel="0" collapsed="false">
      <c r="A382" s="19"/>
      <c r="B382" s="19"/>
      <c r="C382" s="19"/>
      <c r="D382" s="19"/>
      <c r="E382" s="20"/>
      <c r="F382" s="20"/>
      <c r="G382" s="20"/>
      <c r="H382" s="21"/>
      <c r="I382" s="19"/>
      <c r="J382" s="19"/>
      <c r="K382" s="22" t="str">
        <f aca="true">IF(C382="","",IF(OR(D382="Void",D382="Expired",D382="Paid"),"",IF(D382="Signed",IF(G382="","",IF(G382&lt;TODAY(),"Check renewal",IF(G382-TODAY()&lt;=30,"Renew soon",""))),IF(G382="","",IF(TODAY()&gt;G382,"Overdue",IF(G382-TODAY()&lt;=7,"Due in 7 days",""))))))</f>
        <v/>
      </c>
    </row>
    <row r="383" customFormat="false" ht="15" hidden="false" customHeight="false" outlineLevel="0" collapsed="false">
      <c r="A383" s="19"/>
      <c r="B383" s="19"/>
      <c r="C383" s="19"/>
      <c r="D383" s="19"/>
      <c r="E383" s="20"/>
      <c r="F383" s="20"/>
      <c r="G383" s="20"/>
      <c r="H383" s="21"/>
      <c r="I383" s="19"/>
      <c r="J383" s="19"/>
      <c r="K383" s="22" t="str">
        <f aca="true">IF(C383="","",IF(OR(D383="Void",D383="Expired",D383="Paid"),"",IF(D383="Signed",IF(G383="","",IF(G383&lt;TODAY(),"Check renewal",IF(G383-TODAY()&lt;=30,"Renew soon",""))),IF(G383="","",IF(TODAY()&gt;G383,"Overdue",IF(G383-TODAY()&lt;=7,"Due in 7 days",""))))))</f>
        <v/>
      </c>
    </row>
    <row r="384" customFormat="false" ht="15" hidden="false" customHeight="false" outlineLevel="0" collapsed="false">
      <c r="A384" s="19"/>
      <c r="B384" s="19"/>
      <c r="C384" s="19"/>
      <c r="D384" s="19"/>
      <c r="E384" s="20"/>
      <c r="F384" s="20"/>
      <c r="G384" s="20"/>
      <c r="H384" s="21"/>
      <c r="I384" s="19"/>
      <c r="J384" s="19"/>
      <c r="K384" s="22" t="str">
        <f aca="true">IF(C384="","",IF(OR(D384="Void",D384="Expired",D384="Paid"),"",IF(D384="Signed",IF(G384="","",IF(G384&lt;TODAY(),"Check renewal",IF(G384-TODAY()&lt;=30,"Renew soon",""))),IF(G384="","",IF(TODAY()&gt;G384,"Overdue",IF(G384-TODAY()&lt;=7,"Due in 7 days",""))))))</f>
        <v/>
      </c>
    </row>
    <row r="385" customFormat="false" ht="15" hidden="false" customHeight="false" outlineLevel="0" collapsed="false">
      <c r="A385" s="19"/>
      <c r="B385" s="19"/>
      <c r="C385" s="19"/>
      <c r="D385" s="19"/>
      <c r="E385" s="20"/>
      <c r="F385" s="20"/>
      <c r="G385" s="20"/>
      <c r="H385" s="21"/>
      <c r="I385" s="19"/>
      <c r="J385" s="19"/>
      <c r="K385" s="22" t="str">
        <f aca="true">IF(C385="","",IF(OR(D385="Void",D385="Expired",D385="Paid"),"",IF(D385="Signed",IF(G385="","",IF(G385&lt;TODAY(),"Check renewal",IF(G385-TODAY()&lt;=30,"Renew soon",""))),IF(G385="","",IF(TODAY()&gt;G385,"Overdue",IF(G385-TODAY()&lt;=7,"Due in 7 days",""))))))</f>
        <v/>
      </c>
    </row>
    <row r="386" customFormat="false" ht="15" hidden="false" customHeight="false" outlineLevel="0" collapsed="false">
      <c r="A386" s="19"/>
      <c r="B386" s="19"/>
      <c r="C386" s="19"/>
      <c r="D386" s="19"/>
      <c r="E386" s="20"/>
      <c r="F386" s="20"/>
      <c r="G386" s="20"/>
      <c r="H386" s="21"/>
      <c r="I386" s="19"/>
      <c r="J386" s="19"/>
      <c r="K386" s="22" t="str">
        <f aca="true">IF(C386="","",IF(OR(D386="Void",D386="Expired",D386="Paid"),"",IF(D386="Signed",IF(G386="","",IF(G386&lt;TODAY(),"Check renewal",IF(G386-TODAY()&lt;=30,"Renew soon",""))),IF(G386="","",IF(TODAY()&gt;G386,"Overdue",IF(G386-TODAY()&lt;=7,"Due in 7 days",""))))))</f>
        <v/>
      </c>
    </row>
    <row r="387" customFormat="false" ht="15" hidden="false" customHeight="false" outlineLevel="0" collapsed="false">
      <c r="A387" s="19"/>
      <c r="B387" s="19"/>
      <c r="C387" s="19"/>
      <c r="D387" s="19"/>
      <c r="E387" s="20"/>
      <c r="F387" s="20"/>
      <c r="G387" s="20"/>
      <c r="H387" s="21"/>
      <c r="I387" s="19"/>
      <c r="J387" s="19"/>
      <c r="K387" s="22" t="str">
        <f aca="true">IF(C387="","",IF(OR(D387="Void",D387="Expired",D387="Paid"),"",IF(D387="Signed",IF(G387="","",IF(G387&lt;TODAY(),"Check renewal",IF(G387-TODAY()&lt;=30,"Renew soon",""))),IF(G387="","",IF(TODAY()&gt;G387,"Overdue",IF(G387-TODAY()&lt;=7,"Due in 7 days",""))))))</f>
        <v/>
      </c>
    </row>
    <row r="388" customFormat="false" ht="15" hidden="false" customHeight="false" outlineLevel="0" collapsed="false">
      <c r="A388" s="19"/>
      <c r="B388" s="19"/>
      <c r="C388" s="19"/>
      <c r="D388" s="19"/>
      <c r="E388" s="20"/>
      <c r="F388" s="20"/>
      <c r="G388" s="20"/>
      <c r="H388" s="21"/>
      <c r="I388" s="19"/>
      <c r="J388" s="19"/>
      <c r="K388" s="22" t="str">
        <f aca="true">IF(C388="","",IF(OR(D388="Void",D388="Expired",D388="Paid"),"",IF(D388="Signed",IF(G388="","",IF(G388&lt;TODAY(),"Check renewal",IF(G388-TODAY()&lt;=30,"Renew soon",""))),IF(G388="","",IF(TODAY()&gt;G388,"Overdue",IF(G388-TODAY()&lt;=7,"Due in 7 days",""))))))</f>
        <v/>
      </c>
    </row>
    <row r="389" customFormat="false" ht="15" hidden="false" customHeight="false" outlineLevel="0" collapsed="false">
      <c r="A389" s="19"/>
      <c r="B389" s="19"/>
      <c r="C389" s="19"/>
      <c r="D389" s="19"/>
      <c r="E389" s="20"/>
      <c r="F389" s="20"/>
      <c r="G389" s="20"/>
      <c r="H389" s="21"/>
      <c r="I389" s="19"/>
      <c r="J389" s="19"/>
      <c r="K389" s="22" t="str">
        <f aca="true">IF(C389="","",IF(OR(D389="Void",D389="Expired",D389="Paid"),"",IF(D389="Signed",IF(G389="","",IF(G389&lt;TODAY(),"Check renewal",IF(G389-TODAY()&lt;=30,"Renew soon",""))),IF(G389="","",IF(TODAY()&gt;G389,"Overdue",IF(G389-TODAY()&lt;=7,"Due in 7 days",""))))))</f>
        <v/>
      </c>
    </row>
    <row r="390" customFormat="false" ht="15" hidden="false" customHeight="false" outlineLevel="0" collapsed="false">
      <c r="A390" s="19"/>
      <c r="B390" s="19"/>
      <c r="C390" s="19"/>
      <c r="D390" s="19"/>
      <c r="E390" s="20"/>
      <c r="F390" s="20"/>
      <c r="G390" s="20"/>
      <c r="H390" s="21"/>
      <c r="I390" s="19"/>
      <c r="J390" s="19"/>
      <c r="K390" s="22" t="str">
        <f aca="true">IF(C390="","",IF(OR(D390="Void",D390="Expired",D390="Paid"),"",IF(D390="Signed",IF(G390="","",IF(G390&lt;TODAY(),"Check renewal",IF(G390-TODAY()&lt;=30,"Renew soon",""))),IF(G390="","",IF(TODAY()&gt;G390,"Overdue",IF(G390-TODAY()&lt;=7,"Due in 7 days",""))))))</f>
        <v/>
      </c>
    </row>
    <row r="391" customFormat="false" ht="15" hidden="false" customHeight="false" outlineLevel="0" collapsed="false">
      <c r="A391" s="19"/>
      <c r="B391" s="19"/>
      <c r="C391" s="19"/>
      <c r="D391" s="19"/>
      <c r="E391" s="20"/>
      <c r="F391" s="20"/>
      <c r="G391" s="20"/>
      <c r="H391" s="21"/>
      <c r="I391" s="19"/>
      <c r="J391" s="19"/>
      <c r="K391" s="22" t="str">
        <f aca="true">IF(C391="","",IF(OR(D391="Void",D391="Expired",D391="Paid"),"",IF(D391="Signed",IF(G391="","",IF(G391&lt;TODAY(),"Check renewal",IF(G391-TODAY()&lt;=30,"Renew soon",""))),IF(G391="","",IF(TODAY()&gt;G391,"Overdue",IF(G391-TODAY()&lt;=7,"Due in 7 days",""))))))</f>
        <v/>
      </c>
    </row>
    <row r="392" customFormat="false" ht="15" hidden="false" customHeight="false" outlineLevel="0" collapsed="false">
      <c r="A392" s="19"/>
      <c r="B392" s="19"/>
      <c r="C392" s="19"/>
      <c r="D392" s="19"/>
      <c r="E392" s="20"/>
      <c r="F392" s="20"/>
      <c r="G392" s="20"/>
      <c r="H392" s="21"/>
      <c r="I392" s="19"/>
      <c r="J392" s="19"/>
      <c r="K392" s="22" t="str">
        <f aca="true">IF(C392="","",IF(OR(D392="Void",D392="Expired",D392="Paid"),"",IF(D392="Signed",IF(G392="","",IF(G392&lt;TODAY(),"Check renewal",IF(G392-TODAY()&lt;=30,"Renew soon",""))),IF(G392="","",IF(TODAY()&gt;G392,"Overdue",IF(G392-TODAY()&lt;=7,"Due in 7 days",""))))))</f>
        <v/>
      </c>
    </row>
    <row r="393" customFormat="false" ht="15" hidden="false" customHeight="false" outlineLevel="0" collapsed="false">
      <c r="A393" s="19"/>
      <c r="B393" s="19"/>
      <c r="C393" s="19"/>
      <c r="D393" s="19"/>
      <c r="E393" s="20"/>
      <c r="F393" s="20"/>
      <c r="G393" s="20"/>
      <c r="H393" s="21"/>
      <c r="I393" s="19"/>
      <c r="J393" s="19"/>
      <c r="K393" s="22" t="str">
        <f aca="true">IF(C393="","",IF(OR(D393="Void",D393="Expired",D393="Paid"),"",IF(D393="Signed",IF(G393="","",IF(G393&lt;TODAY(),"Check renewal",IF(G393-TODAY()&lt;=30,"Renew soon",""))),IF(G393="","",IF(TODAY()&gt;G393,"Overdue",IF(G393-TODAY()&lt;=7,"Due in 7 days",""))))))</f>
        <v/>
      </c>
    </row>
    <row r="394" customFormat="false" ht="15" hidden="false" customHeight="false" outlineLevel="0" collapsed="false">
      <c r="A394" s="19"/>
      <c r="B394" s="19"/>
      <c r="C394" s="19"/>
      <c r="D394" s="19"/>
      <c r="E394" s="20"/>
      <c r="F394" s="20"/>
      <c r="G394" s="20"/>
      <c r="H394" s="21"/>
      <c r="I394" s="19"/>
      <c r="J394" s="19"/>
      <c r="K394" s="22" t="str">
        <f aca="true">IF(C394="","",IF(OR(D394="Void",D394="Expired",D394="Paid"),"",IF(D394="Signed",IF(G394="","",IF(G394&lt;TODAY(),"Check renewal",IF(G394-TODAY()&lt;=30,"Renew soon",""))),IF(G394="","",IF(TODAY()&gt;G394,"Overdue",IF(G394-TODAY()&lt;=7,"Due in 7 days",""))))))</f>
        <v/>
      </c>
    </row>
    <row r="395" customFormat="false" ht="15" hidden="false" customHeight="false" outlineLevel="0" collapsed="false">
      <c r="A395" s="19"/>
      <c r="B395" s="19"/>
      <c r="C395" s="19"/>
      <c r="D395" s="19"/>
      <c r="E395" s="20"/>
      <c r="F395" s="20"/>
      <c r="G395" s="20"/>
      <c r="H395" s="21"/>
      <c r="I395" s="19"/>
      <c r="J395" s="19"/>
      <c r="K395" s="22" t="str">
        <f aca="true">IF(C395="","",IF(OR(D395="Void",D395="Expired",D395="Paid"),"",IF(D395="Signed",IF(G395="","",IF(G395&lt;TODAY(),"Check renewal",IF(G395-TODAY()&lt;=30,"Renew soon",""))),IF(G395="","",IF(TODAY()&gt;G395,"Overdue",IF(G395-TODAY()&lt;=7,"Due in 7 days",""))))))</f>
        <v/>
      </c>
    </row>
    <row r="396" customFormat="false" ht="15" hidden="false" customHeight="false" outlineLevel="0" collapsed="false">
      <c r="A396" s="19"/>
      <c r="B396" s="19"/>
      <c r="C396" s="19"/>
      <c r="D396" s="19"/>
      <c r="E396" s="20"/>
      <c r="F396" s="20"/>
      <c r="G396" s="20"/>
      <c r="H396" s="21"/>
      <c r="I396" s="19"/>
      <c r="J396" s="19"/>
      <c r="K396" s="22" t="str">
        <f aca="true">IF(C396="","",IF(OR(D396="Void",D396="Expired",D396="Paid"),"",IF(D396="Signed",IF(G396="","",IF(G396&lt;TODAY(),"Check renewal",IF(G396-TODAY()&lt;=30,"Renew soon",""))),IF(G396="","",IF(TODAY()&gt;G396,"Overdue",IF(G396-TODAY()&lt;=7,"Due in 7 days",""))))))</f>
        <v/>
      </c>
    </row>
    <row r="397" customFormat="false" ht="15" hidden="false" customHeight="false" outlineLevel="0" collapsed="false">
      <c r="A397" s="19"/>
      <c r="B397" s="19"/>
      <c r="C397" s="19"/>
      <c r="D397" s="19"/>
      <c r="E397" s="20"/>
      <c r="F397" s="20"/>
      <c r="G397" s="20"/>
      <c r="H397" s="21"/>
      <c r="I397" s="19"/>
      <c r="J397" s="19"/>
      <c r="K397" s="22" t="str">
        <f aca="true">IF(C397="","",IF(OR(D397="Void",D397="Expired",D397="Paid"),"",IF(D397="Signed",IF(G397="","",IF(G397&lt;TODAY(),"Check renewal",IF(G397-TODAY()&lt;=30,"Renew soon",""))),IF(G397="","",IF(TODAY()&gt;G397,"Overdue",IF(G397-TODAY()&lt;=7,"Due in 7 days",""))))))</f>
        <v/>
      </c>
    </row>
    <row r="398" customFormat="false" ht="15" hidden="false" customHeight="false" outlineLevel="0" collapsed="false">
      <c r="A398" s="19"/>
      <c r="B398" s="19"/>
      <c r="C398" s="19"/>
      <c r="D398" s="19"/>
      <c r="E398" s="20"/>
      <c r="F398" s="20"/>
      <c r="G398" s="20"/>
      <c r="H398" s="21"/>
      <c r="I398" s="19"/>
      <c r="J398" s="19"/>
      <c r="K398" s="22" t="str">
        <f aca="true">IF(C398="","",IF(OR(D398="Void",D398="Expired",D398="Paid"),"",IF(D398="Signed",IF(G398="","",IF(G398&lt;TODAY(),"Check renewal",IF(G398-TODAY()&lt;=30,"Renew soon",""))),IF(G398="","",IF(TODAY()&gt;G398,"Overdue",IF(G398-TODAY()&lt;=7,"Due in 7 days",""))))))</f>
        <v/>
      </c>
    </row>
    <row r="399" customFormat="false" ht="15" hidden="false" customHeight="false" outlineLevel="0" collapsed="false">
      <c r="A399" s="19"/>
      <c r="B399" s="19"/>
      <c r="C399" s="19"/>
      <c r="D399" s="19"/>
      <c r="E399" s="20"/>
      <c r="F399" s="20"/>
      <c r="G399" s="20"/>
      <c r="H399" s="21"/>
      <c r="I399" s="19"/>
      <c r="J399" s="19"/>
      <c r="K399" s="22" t="str">
        <f aca="true">IF(C399="","",IF(OR(D399="Void",D399="Expired",D399="Paid"),"",IF(D399="Signed",IF(G399="","",IF(G399&lt;TODAY(),"Check renewal",IF(G399-TODAY()&lt;=30,"Renew soon",""))),IF(G399="","",IF(TODAY()&gt;G399,"Overdue",IF(G399-TODAY()&lt;=7,"Due in 7 days",""))))))</f>
        <v/>
      </c>
    </row>
    <row r="400" customFormat="false" ht="15" hidden="false" customHeight="false" outlineLevel="0" collapsed="false">
      <c r="A400" s="19"/>
      <c r="B400" s="19"/>
      <c r="C400" s="19"/>
      <c r="D400" s="19"/>
      <c r="E400" s="20"/>
      <c r="F400" s="20"/>
      <c r="G400" s="20"/>
      <c r="H400" s="21"/>
      <c r="I400" s="19"/>
      <c r="J400" s="19"/>
      <c r="K400" s="22" t="str">
        <f aca="true">IF(C400="","",IF(OR(D400="Void",D400="Expired",D400="Paid"),"",IF(D400="Signed",IF(G400="","",IF(G400&lt;TODAY(),"Check renewal",IF(G400-TODAY()&lt;=30,"Renew soon",""))),IF(G400="","",IF(TODAY()&gt;G400,"Overdue",IF(G400-TODAY()&lt;=7,"Due in 7 days",""))))))</f>
        <v/>
      </c>
    </row>
    <row r="401" customFormat="false" ht="15" hidden="false" customHeight="false" outlineLevel="0" collapsed="false">
      <c r="A401" s="19"/>
      <c r="B401" s="19"/>
      <c r="C401" s="19"/>
      <c r="D401" s="19"/>
      <c r="E401" s="20"/>
      <c r="F401" s="20"/>
      <c r="G401" s="20"/>
      <c r="H401" s="21"/>
      <c r="I401" s="19"/>
      <c r="J401" s="19"/>
      <c r="K401" s="22" t="str">
        <f aca="true">IF(C401="","",IF(OR(D401="Void",D401="Expired",D401="Paid"),"",IF(D401="Signed",IF(G401="","",IF(G401&lt;TODAY(),"Check renewal",IF(G401-TODAY()&lt;=30,"Renew soon",""))),IF(G401="","",IF(TODAY()&gt;G401,"Overdue",IF(G401-TODAY()&lt;=7,"Due in 7 days",""))))))</f>
        <v/>
      </c>
    </row>
    <row r="402" customFormat="false" ht="15" hidden="false" customHeight="false" outlineLevel="0" collapsed="false">
      <c r="A402" s="19"/>
      <c r="B402" s="19"/>
      <c r="C402" s="19"/>
      <c r="D402" s="19"/>
      <c r="E402" s="20"/>
      <c r="F402" s="20"/>
      <c r="G402" s="20"/>
      <c r="H402" s="21"/>
      <c r="I402" s="19"/>
      <c r="J402" s="19"/>
      <c r="K402" s="22" t="str">
        <f aca="true">IF(C402="","",IF(OR(D402="Void",D402="Expired",D402="Paid"),"",IF(D402="Signed",IF(G402="","",IF(G402&lt;TODAY(),"Check renewal",IF(G402-TODAY()&lt;=30,"Renew soon",""))),IF(G402="","",IF(TODAY()&gt;G402,"Overdue",IF(G402-TODAY()&lt;=7,"Due in 7 days",""))))))</f>
        <v/>
      </c>
    </row>
    <row r="403" customFormat="false" ht="15" hidden="false" customHeight="false" outlineLevel="0" collapsed="false">
      <c r="A403" s="19"/>
      <c r="B403" s="19"/>
      <c r="C403" s="19"/>
      <c r="D403" s="19"/>
      <c r="E403" s="20"/>
      <c r="F403" s="20"/>
      <c r="G403" s="20"/>
      <c r="H403" s="21"/>
      <c r="I403" s="19"/>
      <c r="J403" s="19"/>
      <c r="K403" s="22" t="str">
        <f aca="true">IF(C403="","",IF(OR(D403="Void",D403="Expired",D403="Paid"),"",IF(D403="Signed",IF(G403="","",IF(G403&lt;TODAY(),"Check renewal",IF(G403-TODAY()&lt;=30,"Renew soon",""))),IF(G403="","",IF(TODAY()&gt;G403,"Overdue",IF(G403-TODAY()&lt;=7,"Due in 7 days",""))))))</f>
        <v/>
      </c>
    </row>
    <row r="404" customFormat="false" ht="15" hidden="false" customHeight="false" outlineLevel="0" collapsed="false">
      <c r="A404" s="19"/>
      <c r="B404" s="19"/>
      <c r="C404" s="19"/>
      <c r="D404" s="19"/>
      <c r="E404" s="20"/>
      <c r="F404" s="20"/>
      <c r="G404" s="20"/>
      <c r="H404" s="21"/>
      <c r="I404" s="19"/>
      <c r="J404" s="19"/>
      <c r="K404" s="22" t="str">
        <f aca="true">IF(C404="","",IF(OR(D404="Void",D404="Expired",D404="Paid"),"",IF(D404="Signed",IF(G404="","",IF(G404&lt;TODAY(),"Check renewal",IF(G404-TODAY()&lt;=30,"Renew soon",""))),IF(G404="","",IF(TODAY()&gt;G404,"Overdue",IF(G404-TODAY()&lt;=7,"Due in 7 days",""))))))</f>
        <v/>
      </c>
    </row>
    <row r="405" customFormat="false" ht="15" hidden="false" customHeight="false" outlineLevel="0" collapsed="false">
      <c r="A405" s="19"/>
      <c r="B405" s="19"/>
      <c r="C405" s="19"/>
      <c r="D405" s="19"/>
      <c r="E405" s="20"/>
      <c r="F405" s="20"/>
      <c r="G405" s="20"/>
      <c r="H405" s="21"/>
      <c r="I405" s="19"/>
      <c r="J405" s="19"/>
      <c r="K405" s="22" t="str">
        <f aca="true">IF(C405="","",IF(OR(D405="Void",D405="Expired",D405="Paid"),"",IF(D405="Signed",IF(G405="","",IF(G405&lt;TODAY(),"Check renewal",IF(G405-TODAY()&lt;=30,"Renew soon",""))),IF(G405="","",IF(TODAY()&gt;G405,"Overdue",IF(G405-TODAY()&lt;=7,"Due in 7 days",""))))))</f>
        <v/>
      </c>
    </row>
    <row r="406" customFormat="false" ht="15" hidden="false" customHeight="false" outlineLevel="0" collapsed="false">
      <c r="A406" s="19"/>
      <c r="B406" s="19"/>
      <c r="C406" s="19"/>
      <c r="D406" s="19"/>
      <c r="E406" s="20"/>
      <c r="F406" s="20"/>
      <c r="G406" s="20"/>
      <c r="H406" s="21"/>
      <c r="I406" s="19"/>
      <c r="J406" s="19"/>
      <c r="K406" s="22" t="str">
        <f aca="true">IF(C406="","",IF(OR(D406="Void",D406="Expired",D406="Paid"),"",IF(D406="Signed",IF(G406="","",IF(G406&lt;TODAY(),"Check renewal",IF(G406-TODAY()&lt;=30,"Renew soon",""))),IF(G406="","",IF(TODAY()&gt;G406,"Overdue",IF(G406-TODAY()&lt;=7,"Due in 7 days",""))))))</f>
        <v/>
      </c>
    </row>
    <row r="407" customFormat="false" ht="15" hidden="false" customHeight="false" outlineLevel="0" collapsed="false">
      <c r="A407" s="19"/>
      <c r="B407" s="19"/>
      <c r="C407" s="19"/>
      <c r="D407" s="19"/>
      <c r="E407" s="20"/>
      <c r="F407" s="20"/>
      <c r="G407" s="20"/>
      <c r="H407" s="21"/>
      <c r="I407" s="19"/>
      <c r="J407" s="19"/>
      <c r="K407" s="22" t="str">
        <f aca="true">IF(C407="","",IF(OR(D407="Void",D407="Expired",D407="Paid"),"",IF(D407="Signed",IF(G407="","",IF(G407&lt;TODAY(),"Check renewal",IF(G407-TODAY()&lt;=30,"Renew soon",""))),IF(G407="","",IF(TODAY()&gt;G407,"Overdue",IF(G407-TODAY()&lt;=7,"Due in 7 days",""))))))</f>
        <v/>
      </c>
    </row>
    <row r="408" customFormat="false" ht="15" hidden="false" customHeight="false" outlineLevel="0" collapsed="false">
      <c r="A408" s="19"/>
      <c r="B408" s="19"/>
      <c r="C408" s="19"/>
      <c r="D408" s="19"/>
      <c r="E408" s="20"/>
      <c r="F408" s="20"/>
      <c r="G408" s="20"/>
      <c r="H408" s="21"/>
      <c r="I408" s="19"/>
      <c r="J408" s="19"/>
      <c r="K408" s="22" t="str">
        <f aca="true">IF(C408="","",IF(OR(D408="Void",D408="Expired",D408="Paid"),"",IF(D408="Signed",IF(G408="","",IF(G408&lt;TODAY(),"Check renewal",IF(G408-TODAY()&lt;=30,"Renew soon",""))),IF(G408="","",IF(TODAY()&gt;G408,"Overdue",IF(G408-TODAY()&lt;=7,"Due in 7 days",""))))))</f>
        <v/>
      </c>
    </row>
    <row r="409" customFormat="false" ht="15" hidden="false" customHeight="false" outlineLevel="0" collapsed="false">
      <c r="A409" s="19"/>
      <c r="B409" s="19"/>
      <c r="C409" s="19"/>
      <c r="D409" s="19"/>
      <c r="E409" s="20"/>
      <c r="F409" s="20"/>
      <c r="G409" s="20"/>
      <c r="H409" s="21"/>
      <c r="I409" s="19"/>
      <c r="J409" s="19"/>
      <c r="K409" s="22" t="str">
        <f aca="true">IF(C409="","",IF(OR(D409="Void",D409="Expired",D409="Paid"),"",IF(D409="Signed",IF(G409="","",IF(G409&lt;TODAY(),"Check renewal",IF(G409-TODAY()&lt;=30,"Renew soon",""))),IF(G409="","",IF(TODAY()&gt;G409,"Overdue",IF(G409-TODAY()&lt;=7,"Due in 7 days",""))))))</f>
        <v/>
      </c>
    </row>
    <row r="410" customFormat="false" ht="15" hidden="false" customHeight="false" outlineLevel="0" collapsed="false">
      <c r="A410" s="19"/>
      <c r="B410" s="19"/>
      <c r="C410" s="19"/>
      <c r="D410" s="19"/>
      <c r="E410" s="20"/>
      <c r="F410" s="20"/>
      <c r="G410" s="20"/>
      <c r="H410" s="21"/>
      <c r="I410" s="19"/>
      <c r="J410" s="19"/>
      <c r="K410" s="22" t="str">
        <f aca="true">IF(C410="","",IF(OR(D410="Void",D410="Expired",D410="Paid"),"",IF(D410="Signed",IF(G410="","",IF(G410&lt;TODAY(),"Check renewal",IF(G410-TODAY()&lt;=30,"Renew soon",""))),IF(G410="","",IF(TODAY()&gt;G410,"Overdue",IF(G410-TODAY()&lt;=7,"Due in 7 days",""))))))</f>
        <v/>
      </c>
    </row>
    <row r="411" customFormat="false" ht="15" hidden="false" customHeight="false" outlineLevel="0" collapsed="false">
      <c r="A411" s="19"/>
      <c r="B411" s="19"/>
      <c r="C411" s="19"/>
      <c r="D411" s="19"/>
      <c r="E411" s="20"/>
      <c r="F411" s="20"/>
      <c r="G411" s="20"/>
      <c r="H411" s="21"/>
      <c r="I411" s="19"/>
      <c r="J411" s="19"/>
      <c r="K411" s="22" t="str">
        <f aca="true">IF(C411="","",IF(OR(D411="Void",D411="Expired",D411="Paid"),"",IF(D411="Signed",IF(G411="","",IF(G411&lt;TODAY(),"Check renewal",IF(G411-TODAY()&lt;=30,"Renew soon",""))),IF(G411="","",IF(TODAY()&gt;G411,"Overdue",IF(G411-TODAY()&lt;=7,"Due in 7 days",""))))))</f>
        <v/>
      </c>
    </row>
    <row r="412" customFormat="false" ht="15" hidden="false" customHeight="false" outlineLevel="0" collapsed="false">
      <c r="A412" s="19"/>
      <c r="B412" s="19"/>
      <c r="C412" s="19"/>
      <c r="D412" s="19"/>
      <c r="E412" s="20"/>
      <c r="F412" s="20"/>
      <c r="G412" s="20"/>
      <c r="H412" s="21"/>
      <c r="I412" s="19"/>
      <c r="J412" s="19"/>
      <c r="K412" s="22" t="str">
        <f aca="true">IF(C412="","",IF(OR(D412="Void",D412="Expired",D412="Paid"),"",IF(D412="Signed",IF(G412="","",IF(G412&lt;TODAY(),"Check renewal",IF(G412-TODAY()&lt;=30,"Renew soon",""))),IF(G412="","",IF(TODAY()&gt;G412,"Overdue",IF(G412-TODAY()&lt;=7,"Due in 7 days",""))))))</f>
        <v/>
      </c>
    </row>
    <row r="413" customFormat="false" ht="15" hidden="false" customHeight="false" outlineLevel="0" collapsed="false">
      <c r="A413" s="19"/>
      <c r="B413" s="19"/>
      <c r="C413" s="19"/>
      <c r="D413" s="19"/>
      <c r="E413" s="20"/>
      <c r="F413" s="20"/>
      <c r="G413" s="20"/>
      <c r="H413" s="21"/>
      <c r="I413" s="19"/>
      <c r="J413" s="19"/>
      <c r="K413" s="22" t="str">
        <f aca="true">IF(C413="","",IF(OR(D413="Void",D413="Expired",D413="Paid"),"",IF(D413="Signed",IF(G413="","",IF(G413&lt;TODAY(),"Check renewal",IF(G413-TODAY()&lt;=30,"Renew soon",""))),IF(G413="","",IF(TODAY()&gt;G413,"Overdue",IF(G413-TODAY()&lt;=7,"Due in 7 days",""))))))</f>
        <v/>
      </c>
    </row>
    <row r="414" customFormat="false" ht="15" hidden="false" customHeight="false" outlineLevel="0" collapsed="false">
      <c r="A414" s="19"/>
      <c r="B414" s="19"/>
      <c r="C414" s="19"/>
      <c r="D414" s="19"/>
      <c r="E414" s="20"/>
      <c r="F414" s="20"/>
      <c r="G414" s="20"/>
      <c r="H414" s="21"/>
      <c r="I414" s="19"/>
      <c r="J414" s="19"/>
      <c r="K414" s="22" t="str">
        <f aca="true">IF(C414="","",IF(OR(D414="Void",D414="Expired",D414="Paid"),"",IF(D414="Signed",IF(G414="","",IF(G414&lt;TODAY(),"Check renewal",IF(G414-TODAY()&lt;=30,"Renew soon",""))),IF(G414="","",IF(TODAY()&gt;G414,"Overdue",IF(G414-TODAY()&lt;=7,"Due in 7 days",""))))))</f>
        <v/>
      </c>
    </row>
    <row r="415" customFormat="false" ht="15" hidden="false" customHeight="false" outlineLevel="0" collapsed="false">
      <c r="A415" s="19"/>
      <c r="B415" s="19"/>
      <c r="C415" s="19"/>
      <c r="D415" s="19"/>
      <c r="E415" s="20"/>
      <c r="F415" s="20"/>
      <c r="G415" s="20"/>
      <c r="H415" s="21"/>
      <c r="I415" s="19"/>
      <c r="J415" s="19"/>
      <c r="K415" s="22" t="str">
        <f aca="true">IF(C415="","",IF(OR(D415="Void",D415="Expired",D415="Paid"),"",IF(D415="Signed",IF(G415="","",IF(G415&lt;TODAY(),"Check renewal",IF(G415-TODAY()&lt;=30,"Renew soon",""))),IF(G415="","",IF(TODAY()&gt;G415,"Overdue",IF(G415-TODAY()&lt;=7,"Due in 7 days",""))))))</f>
        <v/>
      </c>
    </row>
    <row r="416" customFormat="false" ht="15" hidden="false" customHeight="false" outlineLevel="0" collapsed="false">
      <c r="A416" s="19"/>
      <c r="B416" s="19"/>
      <c r="C416" s="19"/>
      <c r="D416" s="19"/>
      <c r="E416" s="20"/>
      <c r="F416" s="20"/>
      <c r="G416" s="20"/>
      <c r="H416" s="21"/>
      <c r="I416" s="19"/>
      <c r="J416" s="19"/>
      <c r="K416" s="22" t="str">
        <f aca="true">IF(C416="","",IF(OR(D416="Void",D416="Expired",D416="Paid"),"",IF(D416="Signed",IF(G416="","",IF(G416&lt;TODAY(),"Check renewal",IF(G416-TODAY()&lt;=30,"Renew soon",""))),IF(G416="","",IF(TODAY()&gt;G416,"Overdue",IF(G416-TODAY()&lt;=7,"Due in 7 days",""))))))</f>
        <v/>
      </c>
    </row>
    <row r="417" customFormat="false" ht="15" hidden="false" customHeight="false" outlineLevel="0" collapsed="false">
      <c r="A417" s="19"/>
      <c r="B417" s="19"/>
      <c r="C417" s="19"/>
      <c r="D417" s="19"/>
      <c r="E417" s="20"/>
      <c r="F417" s="20"/>
      <c r="G417" s="20"/>
      <c r="H417" s="21"/>
      <c r="I417" s="19"/>
      <c r="J417" s="19"/>
      <c r="K417" s="22" t="str">
        <f aca="true">IF(C417="","",IF(OR(D417="Void",D417="Expired",D417="Paid"),"",IF(D417="Signed",IF(G417="","",IF(G417&lt;TODAY(),"Check renewal",IF(G417-TODAY()&lt;=30,"Renew soon",""))),IF(G417="","",IF(TODAY()&gt;G417,"Overdue",IF(G417-TODAY()&lt;=7,"Due in 7 days",""))))))</f>
        <v/>
      </c>
    </row>
    <row r="418" customFormat="false" ht="15" hidden="false" customHeight="false" outlineLevel="0" collapsed="false">
      <c r="A418" s="19"/>
      <c r="B418" s="19"/>
      <c r="C418" s="19"/>
      <c r="D418" s="19"/>
      <c r="E418" s="20"/>
      <c r="F418" s="20"/>
      <c r="G418" s="20"/>
      <c r="H418" s="21"/>
      <c r="I418" s="19"/>
      <c r="J418" s="19"/>
      <c r="K418" s="22" t="str">
        <f aca="true">IF(C418="","",IF(OR(D418="Void",D418="Expired",D418="Paid"),"",IF(D418="Signed",IF(G418="","",IF(G418&lt;TODAY(),"Check renewal",IF(G418-TODAY()&lt;=30,"Renew soon",""))),IF(G418="","",IF(TODAY()&gt;G418,"Overdue",IF(G418-TODAY()&lt;=7,"Due in 7 days",""))))))</f>
        <v/>
      </c>
    </row>
    <row r="419" customFormat="false" ht="15" hidden="false" customHeight="false" outlineLevel="0" collapsed="false">
      <c r="A419" s="19"/>
      <c r="B419" s="19"/>
      <c r="C419" s="19"/>
      <c r="D419" s="19"/>
      <c r="E419" s="20"/>
      <c r="F419" s="20"/>
      <c r="G419" s="20"/>
      <c r="H419" s="21"/>
      <c r="I419" s="19"/>
      <c r="J419" s="19"/>
      <c r="K419" s="22" t="str">
        <f aca="true">IF(C419="","",IF(OR(D419="Void",D419="Expired",D419="Paid"),"",IF(D419="Signed",IF(G419="","",IF(G419&lt;TODAY(),"Check renewal",IF(G419-TODAY()&lt;=30,"Renew soon",""))),IF(G419="","",IF(TODAY()&gt;G419,"Overdue",IF(G419-TODAY()&lt;=7,"Due in 7 days",""))))))</f>
        <v/>
      </c>
    </row>
    <row r="420" customFormat="false" ht="15" hidden="false" customHeight="false" outlineLevel="0" collapsed="false">
      <c r="A420" s="19"/>
      <c r="B420" s="19"/>
      <c r="C420" s="19"/>
      <c r="D420" s="19"/>
      <c r="E420" s="20"/>
      <c r="F420" s="20"/>
      <c r="G420" s="20"/>
      <c r="H420" s="21"/>
      <c r="I420" s="19"/>
      <c r="J420" s="19"/>
      <c r="K420" s="22" t="str">
        <f aca="true">IF(C420="","",IF(OR(D420="Void",D420="Expired",D420="Paid"),"",IF(D420="Signed",IF(G420="","",IF(G420&lt;TODAY(),"Check renewal",IF(G420-TODAY()&lt;=30,"Renew soon",""))),IF(G420="","",IF(TODAY()&gt;G420,"Overdue",IF(G420-TODAY()&lt;=7,"Due in 7 days",""))))))</f>
        <v/>
      </c>
    </row>
    <row r="421" customFormat="false" ht="15" hidden="false" customHeight="false" outlineLevel="0" collapsed="false">
      <c r="A421" s="19"/>
      <c r="B421" s="19"/>
      <c r="C421" s="19"/>
      <c r="D421" s="19"/>
      <c r="E421" s="20"/>
      <c r="F421" s="20"/>
      <c r="G421" s="20"/>
      <c r="H421" s="21"/>
      <c r="I421" s="19"/>
      <c r="J421" s="19"/>
      <c r="K421" s="22" t="str">
        <f aca="true">IF(C421="","",IF(OR(D421="Void",D421="Expired",D421="Paid"),"",IF(D421="Signed",IF(G421="","",IF(G421&lt;TODAY(),"Check renewal",IF(G421-TODAY()&lt;=30,"Renew soon",""))),IF(G421="","",IF(TODAY()&gt;G421,"Overdue",IF(G421-TODAY()&lt;=7,"Due in 7 days",""))))))</f>
        <v/>
      </c>
    </row>
    <row r="422" customFormat="false" ht="15" hidden="false" customHeight="false" outlineLevel="0" collapsed="false">
      <c r="A422" s="19"/>
      <c r="B422" s="19"/>
      <c r="C422" s="19"/>
      <c r="D422" s="19"/>
      <c r="E422" s="20"/>
      <c r="F422" s="20"/>
      <c r="G422" s="20"/>
      <c r="H422" s="21"/>
      <c r="I422" s="19"/>
      <c r="J422" s="19"/>
      <c r="K422" s="22" t="str">
        <f aca="true">IF(C422="","",IF(OR(D422="Void",D422="Expired",D422="Paid"),"",IF(D422="Signed",IF(G422="","",IF(G422&lt;TODAY(),"Check renewal",IF(G422-TODAY()&lt;=30,"Renew soon",""))),IF(G422="","",IF(TODAY()&gt;G422,"Overdue",IF(G422-TODAY()&lt;=7,"Due in 7 days",""))))))</f>
        <v/>
      </c>
    </row>
    <row r="423" customFormat="false" ht="15" hidden="false" customHeight="false" outlineLevel="0" collapsed="false">
      <c r="A423" s="19"/>
      <c r="B423" s="19"/>
      <c r="C423" s="19"/>
      <c r="D423" s="19"/>
      <c r="E423" s="20"/>
      <c r="F423" s="20"/>
      <c r="G423" s="20"/>
      <c r="H423" s="21"/>
      <c r="I423" s="19"/>
      <c r="J423" s="19"/>
      <c r="K423" s="22" t="str">
        <f aca="true">IF(C423="","",IF(OR(D423="Void",D423="Expired",D423="Paid"),"",IF(D423="Signed",IF(G423="","",IF(G423&lt;TODAY(),"Check renewal",IF(G423-TODAY()&lt;=30,"Renew soon",""))),IF(G423="","",IF(TODAY()&gt;G423,"Overdue",IF(G423-TODAY()&lt;=7,"Due in 7 days",""))))))</f>
        <v/>
      </c>
    </row>
    <row r="424" customFormat="false" ht="15" hidden="false" customHeight="false" outlineLevel="0" collapsed="false">
      <c r="A424" s="19"/>
      <c r="B424" s="19"/>
      <c r="C424" s="19"/>
      <c r="D424" s="19"/>
      <c r="E424" s="20"/>
      <c r="F424" s="20"/>
      <c r="G424" s="20"/>
      <c r="H424" s="21"/>
      <c r="I424" s="19"/>
      <c r="J424" s="19"/>
      <c r="K424" s="22" t="str">
        <f aca="true">IF(C424="","",IF(OR(D424="Void",D424="Expired",D424="Paid"),"",IF(D424="Signed",IF(G424="","",IF(G424&lt;TODAY(),"Check renewal",IF(G424-TODAY()&lt;=30,"Renew soon",""))),IF(G424="","",IF(TODAY()&gt;G424,"Overdue",IF(G424-TODAY()&lt;=7,"Due in 7 days",""))))))</f>
        <v/>
      </c>
    </row>
    <row r="425" customFormat="false" ht="15" hidden="false" customHeight="false" outlineLevel="0" collapsed="false">
      <c r="A425" s="19"/>
      <c r="B425" s="19"/>
      <c r="C425" s="19"/>
      <c r="D425" s="19"/>
      <c r="E425" s="20"/>
      <c r="F425" s="20"/>
      <c r="G425" s="20"/>
      <c r="H425" s="21"/>
      <c r="I425" s="19"/>
      <c r="J425" s="19"/>
      <c r="K425" s="22" t="str">
        <f aca="true">IF(C425="","",IF(OR(D425="Void",D425="Expired",D425="Paid"),"",IF(D425="Signed",IF(G425="","",IF(G425&lt;TODAY(),"Check renewal",IF(G425-TODAY()&lt;=30,"Renew soon",""))),IF(G425="","",IF(TODAY()&gt;G425,"Overdue",IF(G425-TODAY()&lt;=7,"Due in 7 days",""))))))</f>
        <v/>
      </c>
    </row>
    <row r="426" customFormat="false" ht="15" hidden="false" customHeight="false" outlineLevel="0" collapsed="false">
      <c r="A426" s="19"/>
      <c r="B426" s="19"/>
      <c r="C426" s="19"/>
      <c r="D426" s="19"/>
      <c r="E426" s="20"/>
      <c r="F426" s="20"/>
      <c r="G426" s="20"/>
      <c r="H426" s="21"/>
      <c r="I426" s="19"/>
      <c r="J426" s="19"/>
      <c r="K426" s="22" t="str">
        <f aca="true">IF(C426="","",IF(OR(D426="Void",D426="Expired",D426="Paid"),"",IF(D426="Signed",IF(G426="","",IF(G426&lt;TODAY(),"Check renewal",IF(G426-TODAY()&lt;=30,"Renew soon",""))),IF(G426="","",IF(TODAY()&gt;G426,"Overdue",IF(G426-TODAY()&lt;=7,"Due in 7 days",""))))))</f>
        <v/>
      </c>
    </row>
    <row r="427" customFormat="false" ht="15" hidden="false" customHeight="false" outlineLevel="0" collapsed="false">
      <c r="A427" s="19"/>
      <c r="B427" s="19"/>
      <c r="C427" s="19"/>
      <c r="D427" s="19"/>
      <c r="E427" s="20"/>
      <c r="F427" s="20"/>
      <c r="G427" s="20"/>
      <c r="H427" s="21"/>
      <c r="I427" s="19"/>
      <c r="J427" s="19"/>
      <c r="K427" s="22" t="str">
        <f aca="true">IF(C427="","",IF(OR(D427="Void",D427="Expired",D427="Paid"),"",IF(D427="Signed",IF(G427="","",IF(G427&lt;TODAY(),"Check renewal",IF(G427-TODAY()&lt;=30,"Renew soon",""))),IF(G427="","",IF(TODAY()&gt;G427,"Overdue",IF(G427-TODAY()&lt;=7,"Due in 7 days",""))))))</f>
        <v/>
      </c>
    </row>
    <row r="428" customFormat="false" ht="15" hidden="false" customHeight="false" outlineLevel="0" collapsed="false">
      <c r="A428" s="19"/>
      <c r="B428" s="19"/>
      <c r="C428" s="19"/>
      <c r="D428" s="19"/>
      <c r="E428" s="20"/>
      <c r="F428" s="20"/>
      <c r="G428" s="20"/>
      <c r="H428" s="21"/>
      <c r="I428" s="19"/>
      <c r="J428" s="19"/>
      <c r="K428" s="22" t="str">
        <f aca="true">IF(C428="","",IF(OR(D428="Void",D428="Expired",D428="Paid"),"",IF(D428="Signed",IF(G428="","",IF(G428&lt;TODAY(),"Check renewal",IF(G428-TODAY()&lt;=30,"Renew soon",""))),IF(G428="","",IF(TODAY()&gt;G428,"Overdue",IF(G428-TODAY()&lt;=7,"Due in 7 days",""))))))</f>
        <v/>
      </c>
    </row>
    <row r="429" customFormat="false" ht="15" hidden="false" customHeight="false" outlineLevel="0" collapsed="false">
      <c r="A429" s="19"/>
      <c r="B429" s="19"/>
      <c r="C429" s="19"/>
      <c r="D429" s="19"/>
      <c r="E429" s="20"/>
      <c r="F429" s="20"/>
      <c r="G429" s="20"/>
      <c r="H429" s="21"/>
      <c r="I429" s="19"/>
      <c r="J429" s="19"/>
      <c r="K429" s="22" t="str">
        <f aca="true">IF(C429="","",IF(OR(D429="Void",D429="Expired",D429="Paid"),"",IF(D429="Signed",IF(G429="","",IF(G429&lt;TODAY(),"Check renewal",IF(G429-TODAY()&lt;=30,"Renew soon",""))),IF(G429="","",IF(TODAY()&gt;G429,"Overdue",IF(G429-TODAY()&lt;=7,"Due in 7 days",""))))))</f>
        <v/>
      </c>
    </row>
    <row r="430" customFormat="false" ht="15" hidden="false" customHeight="false" outlineLevel="0" collapsed="false">
      <c r="A430" s="19"/>
      <c r="B430" s="19"/>
      <c r="C430" s="19"/>
      <c r="D430" s="19"/>
      <c r="E430" s="20"/>
      <c r="F430" s="20"/>
      <c r="G430" s="20"/>
      <c r="H430" s="21"/>
      <c r="I430" s="19"/>
      <c r="J430" s="19"/>
      <c r="K430" s="22" t="str">
        <f aca="true">IF(C430="","",IF(OR(D430="Void",D430="Expired",D430="Paid"),"",IF(D430="Signed",IF(G430="","",IF(G430&lt;TODAY(),"Check renewal",IF(G430-TODAY()&lt;=30,"Renew soon",""))),IF(G430="","",IF(TODAY()&gt;G430,"Overdue",IF(G430-TODAY()&lt;=7,"Due in 7 days",""))))))</f>
        <v/>
      </c>
    </row>
    <row r="431" customFormat="false" ht="15" hidden="false" customHeight="false" outlineLevel="0" collapsed="false">
      <c r="A431" s="19"/>
      <c r="B431" s="19"/>
      <c r="C431" s="19"/>
      <c r="D431" s="19"/>
      <c r="E431" s="20"/>
      <c r="F431" s="20"/>
      <c r="G431" s="20"/>
      <c r="H431" s="21"/>
      <c r="I431" s="19"/>
      <c r="J431" s="19"/>
      <c r="K431" s="22" t="str">
        <f aca="true">IF(C431="","",IF(OR(D431="Void",D431="Expired",D431="Paid"),"",IF(D431="Signed",IF(G431="","",IF(G431&lt;TODAY(),"Check renewal",IF(G431-TODAY()&lt;=30,"Renew soon",""))),IF(G431="","",IF(TODAY()&gt;G431,"Overdue",IF(G431-TODAY()&lt;=7,"Due in 7 days",""))))))</f>
        <v/>
      </c>
    </row>
    <row r="432" customFormat="false" ht="15" hidden="false" customHeight="false" outlineLevel="0" collapsed="false">
      <c r="A432" s="19"/>
      <c r="B432" s="19"/>
      <c r="C432" s="19"/>
      <c r="D432" s="19"/>
      <c r="E432" s="20"/>
      <c r="F432" s="20"/>
      <c r="G432" s="20"/>
      <c r="H432" s="21"/>
      <c r="I432" s="19"/>
      <c r="J432" s="19"/>
      <c r="K432" s="22" t="str">
        <f aca="true">IF(C432="","",IF(OR(D432="Void",D432="Expired",D432="Paid"),"",IF(D432="Signed",IF(G432="","",IF(G432&lt;TODAY(),"Check renewal",IF(G432-TODAY()&lt;=30,"Renew soon",""))),IF(G432="","",IF(TODAY()&gt;G432,"Overdue",IF(G432-TODAY()&lt;=7,"Due in 7 days",""))))))</f>
        <v/>
      </c>
    </row>
    <row r="433" customFormat="false" ht="15" hidden="false" customHeight="false" outlineLevel="0" collapsed="false">
      <c r="A433" s="19"/>
      <c r="B433" s="19"/>
      <c r="C433" s="19"/>
      <c r="D433" s="19"/>
      <c r="E433" s="20"/>
      <c r="F433" s="20"/>
      <c r="G433" s="20"/>
      <c r="H433" s="21"/>
      <c r="I433" s="19"/>
      <c r="J433" s="19"/>
      <c r="K433" s="22" t="str">
        <f aca="true">IF(C433="","",IF(OR(D433="Void",D433="Expired",D433="Paid"),"",IF(D433="Signed",IF(G433="","",IF(G433&lt;TODAY(),"Check renewal",IF(G433-TODAY()&lt;=30,"Renew soon",""))),IF(G433="","",IF(TODAY()&gt;G433,"Overdue",IF(G433-TODAY()&lt;=7,"Due in 7 days",""))))))</f>
        <v/>
      </c>
    </row>
    <row r="434" customFormat="false" ht="15" hidden="false" customHeight="false" outlineLevel="0" collapsed="false">
      <c r="A434" s="19"/>
      <c r="B434" s="19"/>
      <c r="C434" s="19"/>
      <c r="D434" s="19"/>
      <c r="E434" s="20"/>
      <c r="F434" s="20"/>
      <c r="G434" s="20"/>
      <c r="H434" s="21"/>
      <c r="I434" s="19"/>
      <c r="J434" s="19"/>
      <c r="K434" s="22" t="str">
        <f aca="true">IF(C434="","",IF(OR(D434="Void",D434="Expired",D434="Paid"),"",IF(D434="Signed",IF(G434="","",IF(G434&lt;TODAY(),"Check renewal",IF(G434-TODAY()&lt;=30,"Renew soon",""))),IF(G434="","",IF(TODAY()&gt;G434,"Overdue",IF(G434-TODAY()&lt;=7,"Due in 7 days",""))))))</f>
        <v/>
      </c>
    </row>
    <row r="435" customFormat="false" ht="15" hidden="false" customHeight="false" outlineLevel="0" collapsed="false">
      <c r="A435" s="19"/>
      <c r="B435" s="19"/>
      <c r="C435" s="19"/>
      <c r="D435" s="19"/>
      <c r="E435" s="20"/>
      <c r="F435" s="20"/>
      <c r="G435" s="20"/>
      <c r="H435" s="21"/>
      <c r="I435" s="19"/>
      <c r="J435" s="19"/>
      <c r="K435" s="22" t="str">
        <f aca="true">IF(C435="","",IF(OR(D435="Void",D435="Expired",D435="Paid"),"",IF(D435="Signed",IF(G435="","",IF(G435&lt;TODAY(),"Check renewal",IF(G435-TODAY()&lt;=30,"Renew soon",""))),IF(G435="","",IF(TODAY()&gt;G435,"Overdue",IF(G435-TODAY()&lt;=7,"Due in 7 days",""))))))</f>
        <v/>
      </c>
    </row>
    <row r="436" customFormat="false" ht="15" hidden="false" customHeight="false" outlineLevel="0" collapsed="false">
      <c r="A436" s="19"/>
      <c r="B436" s="19"/>
      <c r="C436" s="19"/>
      <c r="D436" s="19"/>
      <c r="E436" s="20"/>
      <c r="F436" s="20"/>
      <c r="G436" s="20"/>
      <c r="H436" s="21"/>
      <c r="I436" s="19"/>
      <c r="J436" s="19"/>
      <c r="K436" s="22" t="str">
        <f aca="true">IF(C436="","",IF(OR(D436="Void",D436="Expired",D436="Paid"),"",IF(D436="Signed",IF(G436="","",IF(G436&lt;TODAY(),"Check renewal",IF(G436-TODAY()&lt;=30,"Renew soon",""))),IF(G436="","",IF(TODAY()&gt;G436,"Overdue",IF(G436-TODAY()&lt;=7,"Due in 7 days",""))))))</f>
        <v/>
      </c>
    </row>
    <row r="437" customFormat="false" ht="15" hidden="false" customHeight="false" outlineLevel="0" collapsed="false">
      <c r="A437" s="19"/>
      <c r="B437" s="19"/>
      <c r="C437" s="19"/>
      <c r="D437" s="19"/>
      <c r="E437" s="20"/>
      <c r="F437" s="20"/>
      <c r="G437" s="20"/>
      <c r="H437" s="21"/>
      <c r="I437" s="19"/>
      <c r="J437" s="19"/>
      <c r="K437" s="22" t="str">
        <f aca="true">IF(C437="","",IF(OR(D437="Void",D437="Expired",D437="Paid"),"",IF(D437="Signed",IF(G437="","",IF(G437&lt;TODAY(),"Check renewal",IF(G437-TODAY()&lt;=30,"Renew soon",""))),IF(G437="","",IF(TODAY()&gt;G437,"Overdue",IF(G437-TODAY()&lt;=7,"Due in 7 days",""))))))</f>
        <v/>
      </c>
    </row>
    <row r="438" customFormat="false" ht="15" hidden="false" customHeight="false" outlineLevel="0" collapsed="false">
      <c r="A438" s="19"/>
      <c r="B438" s="19"/>
      <c r="C438" s="19"/>
      <c r="D438" s="19"/>
      <c r="E438" s="20"/>
      <c r="F438" s="20"/>
      <c r="G438" s="20"/>
      <c r="H438" s="21"/>
      <c r="I438" s="19"/>
      <c r="J438" s="19"/>
      <c r="K438" s="22" t="str">
        <f aca="true">IF(C438="","",IF(OR(D438="Void",D438="Expired",D438="Paid"),"",IF(D438="Signed",IF(G438="","",IF(G438&lt;TODAY(),"Check renewal",IF(G438-TODAY()&lt;=30,"Renew soon",""))),IF(G438="","",IF(TODAY()&gt;G438,"Overdue",IF(G438-TODAY()&lt;=7,"Due in 7 days",""))))))</f>
        <v/>
      </c>
    </row>
    <row r="439" customFormat="false" ht="15" hidden="false" customHeight="false" outlineLevel="0" collapsed="false">
      <c r="A439" s="19"/>
      <c r="B439" s="19"/>
      <c r="C439" s="19"/>
      <c r="D439" s="19"/>
      <c r="E439" s="20"/>
      <c r="F439" s="20"/>
      <c r="G439" s="20"/>
      <c r="H439" s="21"/>
      <c r="I439" s="19"/>
      <c r="J439" s="19"/>
      <c r="K439" s="22" t="str">
        <f aca="true">IF(C439="","",IF(OR(D439="Void",D439="Expired",D439="Paid"),"",IF(D439="Signed",IF(G439="","",IF(G439&lt;TODAY(),"Check renewal",IF(G439-TODAY()&lt;=30,"Renew soon",""))),IF(G439="","",IF(TODAY()&gt;G439,"Overdue",IF(G439-TODAY()&lt;=7,"Due in 7 days",""))))))</f>
        <v/>
      </c>
    </row>
    <row r="440" customFormat="false" ht="15" hidden="false" customHeight="false" outlineLevel="0" collapsed="false">
      <c r="A440" s="19"/>
      <c r="B440" s="19"/>
      <c r="C440" s="19"/>
      <c r="D440" s="19"/>
      <c r="E440" s="20"/>
      <c r="F440" s="20"/>
      <c r="G440" s="20"/>
      <c r="H440" s="21"/>
      <c r="I440" s="19"/>
      <c r="J440" s="19"/>
      <c r="K440" s="22" t="str">
        <f aca="true">IF(C440="","",IF(OR(D440="Void",D440="Expired",D440="Paid"),"",IF(D440="Signed",IF(G440="","",IF(G440&lt;TODAY(),"Check renewal",IF(G440-TODAY()&lt;=30,"Renew soon",""))),IF(G440="","",IF(TODAY()&gt;G440,"Overdue",IF(G440-TODAY()&lt;=7,"Due in 7 days",""))))))</f>
        <v/>
      </c>
    </row>
    <row r="441" customFormat="false" ht="15" hidden="false" customHeight="false" outlineLevel="0" collapsed="false">
      <c r="A441" s="19"/>
      <c r="B441" s="19"/>
      <c r="C441" s="19"/>
      <c r="D441" s="19"/>
      <c r="E441" s="20"/>
      <c r="F441" s="20"/>
      <c r="G441" s="20"/>
      <c r="H441" s="21"/>
      <c r="I441" s="19"/>
      <c r="J441" s="19"/>
      <c r="K441" s="22" t="str">
        <f aca="true">IF(C441="","",IF(OR(D441="Void",D441="Expired",D441="Paid"),"",IF(D441="Signed",IF(G441="","",IF(G441&lt;TODAY(),"Check renewal",IF(G441-TODAY()&lt;=30,"Renew soon",""))),IF(G441="","",IF(TODAY()&gt;G441,"Overdue",IF(G441-TODAY()&lt;=7,"Due in 7 days",""))))))</f>
        <v/>
      </c>
    </row>
    <row r="442" customFormat="false" ht="15" hidden="false" customHeight="false" outlineLevel="0" collapsed="false">
      <c r="A442" s="19"/>
      <c r="B442" s="19"/>
      <c r="C442" s="19"/>
      <c r="D442" s="19"/>
      <c r="E442" s="20"/>
      <c r="F442" s="20"/>
      <c r="G442" s="20"/>
      <c r="H442" s="21"/>
      <c r="I442" s="19"/>
      <c r="J442" s="19"/>
      <c r="K442" s="22" t="str">
        <f aca="true">IF(C442="","",IF(OR(D442="Void",D442="Expired",D442="Paid"),"",IF(D442="Signed",IF(G442="","",IF(G442&lt;TODAY(),"Check renewal",IF(G442-TODAY()&lt;=30,"Renew soon",""))),IF(G442="","",IF(TODAY()&gt;G442,"Overdue",IF(G442-TODAY()&lt;=7,"Due in 7 days",""))))))</f>
        <v/>
      </c>
    </row>
    <row r="443" customFormat="false" ht="15" hidden="false" customHeight="false" outlineLevel="0" collapsed="false">
      <c r="A443" s="19"/>
      <c r="B443" s="19"/>
      <c r="C443" s="19"/>
      <c r="D443" s="19"/>
      <c r="E443" s="20"/>
      <c r="F443" s="20"/>
      <c r="G443" s="20"/>
      <c r="H443" s="21"/>
      <c r="I443" s="19"/>
      <c r="J443" s="19"/>
      <c r="K443" s="22" t="str">
        <f aca="true">IF(C443="","",IF(OR(D443="Void",D443="Expired",D443="Paid"),"",IF(D443="Signed",IF(G443="","",IF(G443&lt;TODAY(),"Check renewal",IF(G443-TODAY()&lt;=30,"Renew soon",""))),IF(G443="","",IF(TODAY()&gt;G443,"Overdue",IF(G443-TODAY()&lt;=7,"Due in 7 days",""))))))</f>
        <v/>
      </c>
    </row>
    <row r="444" customFormat="false" ht="15" hidden="false" customHeight="false" outlineLevel="0" collapsed="false">
      <c r="A444" s="19"/>
      <c r="B444" s="19"/>
      <c r="C444" s="19"/>
      <c r="D444" s="19"/>
      <c r="E444" s="20"/>
      <c r="F444" s="20"/>
      <c r="G444" s="20"/>
      <c r="H444" s="21"/>
      <c r="I444" s="19"/>
      <c r="J444" s="19"/>
      <c r="K444" s="22" t="str">
        <f aca="true">IF(C444="","",IF(OR(D444="Void",D444="Expired",D444="Paid"),"",IF(D444="Signed",IF(G444="","",IF(G444&lt;TODAY(),"Check renewal",IF(G444-TODAY()&lt;=30,"Renew soon",""))),IF(G444="","",IF(TODAY()&gt;G444,"Overdue",IF(G444-TODAY()&lt;=7,"Due in 7 days",""))))))</f>
        <v/>
      </c>
    </row>
    <row r="445" customFormat="false" ht="15" hidden="false" customHeight="false" outlineLevel="0" collapsed="false">
      <c r="A445" s="19"/>
      <c r="B445" s="19"/>
      <c r="C445" s="19"/>
      <c r="D445" s="19"/>
      <c r="E445" s="20"/>
      <c r="F445" s="20"/>
      <c r="G445" s="20"/>
      <c r="H445" s="21"/>
      <c r="I445" s="19"/>
      <c r="J445" s="19"/>
      <c r="K445" s="22" t="str">
        <f aca="true">IF(C445="","",IF(OR(D445="Void",D445="Expired",D445="Paid"),"",IF(D445="Signed",IF(G445="","",IF(G445&lt;TODAY(),"Check renewal",IF(G445-TODAY()&lt;=30,"Renew soon",""))),IF(G445="","",IF(TODAY()&gt;G445,"Overdue",IF(G445-TODAY()&lt;=7,"Due in 7 days",""))))))</f>
        <v/>
      </c>
    </row>
    <row r="446" customFormat="false" ht="15" hidden="false" customHeight="false" outlineLevel="0" collapsed="false">
      <c r="A446" s="19"/>
      <c r="B446" s="19"/>
      <c r="C446" s="19"/>
      <c r="D446" s="19"/>
      <c r="E446" s="20"/>
      <c r="F446" s="20"/>
      <c r="G446" s="20"/>
      <c r="H446" s="21"/>
      <c r="I446" s="19"/>
      <c r="J446" s="19"/>
      <c r="K446" s="22" t="str">
        <f aca="true">IF(C446="","",IF(OR(D446="Void",D446="Expired",D446="Paid"),"",IF(D446="Signed",IF(G446="","",IF(G446&lt;TODAY(),"Check renewal",IF(G446-TODAY()&lt;=30,"Renew soon",""))),IF(G446="","",IF(TODAY()&gt;G446,"Overdue",IF(G446-TODAY()&lt;=7,"Due in 7 days",""))))))</f>
        <v/>
      </c>
    </row>
    <row r="447" customFormat="false" ht="15" hidden="false" customHeight="false" outlineLevel="0" collapsed="false">
      <c r="A447" s="19"/>
      <c r="B447" s="19"/>
      <c r="C447" s="19"/>
      <c r="D447" s="19"/>
      <c r="E447" s="20"/>
      <c r="F447" s="20"/>
      <c r="G447" s="20"/>
      <c r="H447" s="21"/>
      <c r="I447" s="19"/>
      <c r="J447" s="19"/>
      <c r="K447" s="22" t="str">
        <f aca="true">IF(C447="","",IF(OR(D447="Void",D447="Expired",D447="Paid"),"",IF(D447="Signed",IF(G447="","",IF(G447&lt;TODAY(),"Check renewal",IF(G447-TODAY()&lt;=30,"Renew soon",""))),IF(G447="","",IF(TODAY()&gt;G447,"Overdue",IF(G447-TODAY()&lt;=7,"Due in 7 days",""))))))</f>
        <v/>
      </c>
    </row>
    <row r="448" customFormat="false" ht="15" hidden="false" customHeight="false" outlineLevel="0" collapsed="false">
      <c r="A448" s="19"/>
      <c r="B448" s="19"/>
      <c r="C448" s="19"/>
      <c r="D448" s="19"/>
      <c r="E448" s="20"/>
      <c r="F448" s="20"/>
      <c r="G448" s="20"/>
      <c r="H448" s="21"/>
      <c r="I448" s="19"/>
      <c r="J448" s="19"/>
      <c r="K448" s="22" t="str">
        <f aca="true">IF(C448="","",IF(OR(D448="Void",D448="Expired",D448="Paid"),"",IF(D448="Signed",IF(G448="","",IF(G448&lt;TODAY(),"Check renewal",IF(G448-TODAY()&lt;=30,"Renew soon",""))),IF(G448="","",IF(TODAY()&gt;G448,"Overdue",IF(G448-TODAY()&lt;=7,"Due in 7 days",""))))))</f>
        <v/>
      </c>
    </row>
    <row r="449" customFormat="false" ht="15" hidden="false" customHeight="false" outlineLevel="0" collapsed="false">
      <c r="A449" s="19"/>
      <c r="B449" s="19"/>
      <c r="C449" s="19"/>
      <c r="D449" s="19"/>
      <c r="E449" s="20"/>
      <c r="F449" s="20"/>
      <c r="G449" s="20"/>
      <c r="H449" s="21"/>
      <c r="I449" s="19"/>
      <c r="J449" s="19"/>
      <c r="K449" s="22" t="str">
        <f aca="true">IF(C449="","",IF(OR(D449="Void",D449="Expired",D449="Paid"),"",IF(D449="Signed",IF(G449="","",IF(G449&lt;TODAY(),"Check renewal",IF(G449-TODAY()&lt;=30,"Renew soon",""))),IF(G449="","",IF(TODAY()&gt;G449,"Overdue",IF(G449-TODAY()&lt;=7,"Due in 7 days",""))))))</f>
        <v/>
      </c>
    </row>
    <row r="450" customFormat="false" ht="15" hidden="false" customHeight="false" outlineLevel="0" collapsed="false">
      <c r="A450" s="19"/>
      <c r="B450" s="19"/>
      <c r="C450" s="19"/>
      <c r="D450" s="19"/>
      <c r="E450" s="20"/>
      <c r="F450" s="20"/>
      <c r="G450" s="20"/>
      <c r="H450" s="21"/>
      <c r="I450" s="19"/>
      <c r="J450" s="19"/>
      <c r="K450" s="22" t="str">
        <f aca="true">IF(C450="","",IF(OR(D450="Void",D450="Expired",D450="Paid"),"",IF(D450="Signed",IF(G450="","",IF(G450&lt;TODAY(),"Check renewal",IF(G450-TODAY()&lt;=30,"Renew soon",""))),IF(G450="","",IF(TODAY()&gt;G450,"Overdue",IF(G450-TODAY()&lt;=7,"Due in 7 days",""))))))</f>
        <v/>
      </c>
    </row>
    <row r="451" customFormat="false" ht="15" hidden="false" customHeight="false" outlineLevel="0" collapsed="false">
      <c r="A451" s="19"/>
      <c r="B451" s="19"/>
      <c r="C451" s="19"/>
      <c r="D451" s="19"/>
      <c r="E451" s="20"/>
      <c r="F451" s="20"/>
      <c r="G451" s="20"/>
      <c r="H451" s="21"/>
      <c r="I451" s="19"/>
      <c r="J451" s="19"/>
      <c r="K451" s="22" t="str">
        <f aca="true">IF(C451="","",IF(OR(D451="Void",D451="Expired",D451="Paid"),"",IF(D451="Signed",IF(G451="","",IF(G451&lt;TODAY(),"Check renewal",IF(G451-TODAY()&lt;=30,"Renew soon",""))),IF(G451="","",IF(TODAY()&gt;G451,"Overdue",IF(G451-TODAY()&lt;=7,"Due in 7 days",""))))))</f>
        <v/>
      </c>
    </row>
    <row r="452" customFormat="false" ht="15" hidden="false" customHeight="false" outlineLevel="0" collapsed="false">
      <c r="A452" s="19"/>
      <c r="B452" s="19"/>
      <c r="C452" s="19"/>
      <c r="D452" s="19"/>
      <c r="E452" s="20"/>
      <c r="F452" s="20"/>
      <c r="G452" s="20"/>
      <c r="H452" s="21"/>
      <c r="I452" s="19"/>
      <c r="J452" s="19"/>
      <c r="K452" s="22" t="str">
        <f aca="true">IF(C452="","",IF(OR(D452="Void",D452="Expired",D452="Paid"),"",IF(D452="Signed",IF(G452="","",IF(G452&lt;TODAY(),"Check renewal",IF(G452-TODAY()&lt;=30,"Renew soon",""))),IF(G452="","",IF(TODAY()&gt;G452,"Overdue",IF(G452-TODAY()&lt;=7,"Due in 7 days",""))))))</f>
        <v/>
      </c>
    </row>
    <row r="453" customFormat="false" ht="15" hidden="false" customHeight="false" outlineLevel="0" collapsed="false">
      <c r="A453" s="19"/>
      <c r="B453" s="19"/>
      <c r="C453" s="19"/>
      <c r="D453" s="19"/>
      <c r="E453" s="20"/>
      <c r="F453" s="20"/>
      <c r="G453" s="20"/>
      <c r="H453" s="21"/>
      <c r="I453" s="19"/>
      <c r="J453" s="19"/>
      <c r="K453" s="22" t="str">
        <f aca="true">IF(C453="","",IF(OR(D453="Void",D453="Expired",D453="Paid"),"",IF(D453="Signed",IF(G453="","",IF(G453&lt;TODAY(),"Check renewal",IF(G453-TODAY()&lt;=30,"Renew soon",""))),IF(G453="","",IF(TODAY()&gt;G453,"Overdue",IF(G453-TODAY()&lt;=7,"Due in 7 days",""))))))</f>
        <v/>
      </c>
    </row>
    <row r="454" customFormat="false" ht="15" hidden="false" customHeight="false" outlineLevel="0" collapsed="false">
      <c r="A454" s="19"/>
      <c r="B454" s="19"/>
      <c r="C454" s="19"/>
      <c r="D454" s="19"/>
      <c r="E454" s="20"/>
      <c r="F454" s="20"/>
      <c r="G454" s="20"/>
      <c r="H454" s="21"/>
      <c r="I454" s="19"/>
      <c r="J454" s="19"/>
      <c r="K454" s="22" t="str">
        <f aca="true">IF(C454="","",IF(OR(D454="Void",D454="Expired",D454="Paid"),"",IF(D454="Signed",IF(G454="","",IF(G454&lt;TODAY(),"Check renewal",IF(G454-TODAY()&lt;=30,"Renew soon",""))),IF(G454="","",IF(TODAY()&gt;G454,"Overdue",IF(G454-TODAY()&lt;=7,"Due in 7 days",""))))))</f>
        <v/>
      </c>
    </row>
    <row r="455" customFormat="false" ht="15" hidden="false" customHeight="false" outlineLevel="0" collapsed="false">
      <c r="A455" s="19"/>
      <c r="B455" s="19"/>
      <c r="C455" s="19"/>
      <c r="D455" s="19"/>
      <c r="E455" s="20"/>
      <c r="F455" s="20"/>
      <c r="G455" s="20"/>
      <c r="H455" s="21"/>
      <c r="I455" s="19"/>
      <c r="J455" s="19"/>
      <c r="K455" s="22" t="str">
        <f aca="true">IF(C455="","",IF(OR(D455="Void",D455="Expired",D455="Paid"),"",IF(D455="Signed",IF(G455="","",IF(G455&lt;TODAY(),"Check renewal",IF(G455-TODAY()&lt;=30,"Renew soon",""))),IF(G455="","",IF(TODAY()&gt;G455,"Overdue",IF(G455-TODAY()&lt;=7,"Due in 7 days",""))))))</f>
        <v/>
      </c>
    </row>
    <row r="456" customFormat="false" ht="15" hidden="false" customHeight="false" outlineLevel="0" collapsed="false">
      <c r="A456" s="19"/>
      <c r="B456" s="19"/>
      <c r="C456" s="19"/>
      <c r="D456" s="19"/>
      <c r="E456" s="20"/>
      <c r="F456" s="20"/>
      <c r="G456" s="20"/>
      <c r="H456" s="21"/>
      <c r="I456" s="19"/>
      <c r="J456" s="19"/>
      <c r="K456" s="22" t="str">
        <f aca="true">IF(C456="","",IF(OR(D456="Void",D456="Expired",D456="Paid"),"",IF(D456="Signed",IF(G456="","",IF(G456&lt;TODAY(),"Check renewal",IF(G456-TODAY()&lt;=30,"Renew soon",""))),IF(G456="","",IF(TODAY()&gt;G456,"Overdue",IF(G456-TODAY()&lt;=7,"Due in 7 days",""))))))</f>
        <v/>
      </c>
    </row>
    <row r="457" customFormat="false" ht="15" hidden="false" customHeight="false" outlineLevel="0" collapsed="false">
      <c r="A457" s="19"/>
      <c r="B457" s="19"/>
      <c r="C457" s="19"/>
      <c r="D457" s="19"/>
      <c r="E457" s="20"/>
      <c r="F457" s="20"/>
      <c r="G457" s="20"/>
      <c r="H457" s="21"/>
      <c r="I457" s="19"/>
      <c r="J457" s="19"/>
      <c r="K457" s="22" t="str">
        <f aca="true">IF(C457="","",IF(OR(D457="Void",D457="Expired",D457="Paid"),"",IF(D457="Signed",IF(G457="","",IF(G457&lt;TODAY(),"Check renewal",IF(G457-TODAY()&lt;=30,"Renew soon",""))),IF(G457="","",IF(TODAY()&gt;G457,"Overdue",IF(G457-TODAY()&lt;=7,"Due in 7 days",""))))))</f>
        <v/>
      </c>
    </row>
    <row r="458" customFormat="false" ht="15" hidden="false" customHeight="false" outlineLevel="0" collapsed="false">
      <c r="A458" s="19"/>
      <c r="B458" s="19"/>
      <c r="C458" s="19"/>
      <c r="D458" s="19"/>
      <c r="E458" s="20"/>
      <c r="F458" s="20"/>
      <c r="G458" s="20"/>
      <c r="H458" s="21"/>
      <c r="I458" s="19"/>
      <c r="J458" s="19"/>
      <c r="K458" s="22" t="str">
        <f aca="true">IF(C458="","",IF(OR(D458="Void",D458="Expired",D458="Paid"),"",IF(D458="Signed",IF(G458="","",IF(G458&lt;TODAY(),"Check renewal",IF(G458-TODAY()&lt;=30,"Renew soon",""))),IF(G458="","",IF(TODAY()&gt;G458,"Overdue",IF(G458-TODAY()&lt;=7,"Due in 7 days",""))))))</f>
        <v/>
      </c>
    </row>
    <row r="459" customFormat="false" ht="15" hidden="false" customHeight="false" outlineLevel="0" collapsed="false">
      <c r="A459" s="19"/>
      <c r="B459" s="19"/>
      <c r="C459" s="19"/>
      <c r="D459" s="19"/>
      <c r="E459" s="20"/>
      <c r="F459" s="20"/>
      <c r="G459" s="20"/>
      <c r="H459" s="21"/>
      <c r="I459" s="19"/>
      <c r="J459" s="19"/>
      <c r="K459" s="22" t="str">
        <f aca="true">IF(C459="","",IF(OR(D459="Void",D459="Expired",D459="Paid"),"",IF(D459="Signed",IF(G459="","",IF(G459&lt;TODAY(),"Check renewal",IF(G459-TODAY()&lt;=30,"Renew soon",""))),IF(G459="","",IF(TODAY()&gt;G459,"Overdue",IF(G459-TODAY()&lt;=7,"Due in 7 days",""))))))</f>
        <v/>
      </c>
    </row>
    <row r="460" customFormat="false" ht="15" hidden="false" customHeight="false" outlineLevel="0" collapsed="false">
      <c r="A460" s="19"/>
      <c r="B460" s="19"/>
      <c r="C460" s="19"/>
      <c r="D460" s="19"/>
      <c r="E460" s="20"/>
      <c r="F460" s="20"/>
      <c r="G460" s="20"/>
      <c r="H460" s="21"/>
      <c r="I460" s="19"/>
      <c r="J460" s="19"/>
      <c r="K460" s="22" t="str">
        <f aca="true">IF(C460="","",IF(OR(D460="Void",D460="Expired",D460="Paid"),"",IF(D460="Signed",IF(G460="","",IF(G460&lt;TODAY(),"Check renewal",IF(G460-TODAY()&lt;=30,"Renew soon",""))),IF(G460="","",IF(TODAY()&gt;G460,"Overdue",IF(G460-TODAY()&lt;=7,"Due in 7 days",""))))))</f>
        <v/>
      </c>
    </row>
    <row r="461" customFormat="false" ht="15" hidden="false" customHeight="false" outlineLevel="0" collapsed="false">
      <c r="A461" s="19"/>
      <c r="B461" s="19"/>
      <c r="C461" s="19"/>
      <c r="D461" s="19"/>
      <c r="E461" s="20"/>
      <c r="F461" s="20"/>
      <c r="G461" s="20"/>
      <c r="H461" s="21"/>
      <c r="I461" s="19"/>
      <c r="J461" s="19"/>
      <c r="K461" s="22" t="str">
        <f aca="true">IF(C461="","",IF(OR(D461="Void",D461="Expired",D461="Paid"),"",IF(D461="Signed",IF(G461="","",IF(G461&lt;TODAY(),"Check renewal",IF(G461-TODAY()&lt;=30,"Renew soon",""))),IF(G461="","",IF(TODAY()&gt;G461,"Overdue",IF(G461-TODAY()&lt;=7,"Due in 7 days",""))))))</f>
        <v/>
      </c>
    </row>
    <row r="462" customFormat="false" ht="15" hidden="false" customHeight="false" outlineLevel="0" collapsed="false">
      <c r="A462" s="19"/>
      <c r="B462" s="19"/>
      <c r="C462" s="19"/>
      <c r="D462" s="19"/>
      <c r="E462" s="20"/>
      <c r="F462" s="20"/>
      <c r="G462" s="20"/>
      <c r="H462" s="21"/>
      <c r="I462" s="19"/>
      <c r="J462" s="19"/>
      <c r="K462" s="22" t="str">
        <f aca="true">IF(C462="","",IF(OR(D462="Void",D462="Expired",D462="Paid"),"",IF(D462="Signed",IF(G462="","",IF(G462&lt;TODAY(),"Check renewal",IF(G462-TODAY()&lt;=30,"Renew soon",""))),IF(G462="","",IF(TODAY()&gt;G462,"Overdue",IF(G462-TODAY()&lt;=7,"Due in 7 days",""))))))</f>
        <v/>
      </c>
    </row>
    <row r="463" customFormat="false" ht="15" hidden="false" customHeight="false" outlineLevel="0" collapsed="false">
      <c r="A463" s="19"/>
      <c r="B463" s="19"/>
      <c r="C463" s="19"/>
      <c r="D463" s="19"/>
      <c r="E463" s="20"/>
      <c r="F463" s="20"/>
      <c r="G463" s="20"/>
      <c r="H463" s="21"/>
      <c r="I463" s="19"/>
      <c r="J463" s="19"/>
      <c r="K463" s="22" t="str">
        <f aca="true">IF(C463="","",IF(OR(D463="Void",D463="Expired",D463="Paid"),"",IF(D463="Signed",IF(G463="","",IF(G463&lt;TODAY(),"Check renewal",IF(G463-TODAY()&lt;=30,"Renew soon",""))),IF(G463="","",IF(TODAY()&gt;G463,"Overdue",IF(G463-TODAY()&lt;=7,"Due in 7 days",""))))))</f>
        <v/>
      </c>
    </row>
    <row r="464" customFormat="false" ht="15" hidden="false" customHeight="false" outlineLevel="0" collapsed="false">
      <c r="A464" s="19"/>
      <c r="B464" s="19"/>
      <c r="C464" s="19"/>
      <c r="D464" s="19"/>
      <c r="E464" s="20"/>
      <c r="F464" s="20"/>
      <c r="G464" s="20"/>
      <c r="H464" s="21"/>
      <c r="I464" s="19"/>
      <c r="J464" s="19"/>
      <c r="K464" s="22" t="str">
        <f aca="true">IF(C464="","",IF(OR(D464="Void",D464="Expired",D464="Paid"),"",IF(D464="Signed",IF(G464="","",IF(G464&lt;TODAY(),"Check renewal",IF(G464-TODAY()&lt;=30,"Renew soon",""))),IF(G464="","",IF(TODAY()&gt;G464,"Overdue",IF(G464-TODAY()&lt;=7,"Due in 7 days",""))))))</f>
        <v/>
      </c>
    </row>
    <row r="465" customFormat="false" ht="15" hidden="false" customHeight="false" outlineLevel="0" collapsed="false">
      <c r="A465" s="19"/>
      <c r="B465" s="19"/>
      <c r="C465" s="19"/>
      <c r="D465" s="19"/>
      <c r="E465" s="20"/>
      <c r="F465" s="20"/>
      <c r="G465" s="20"/>
      <c r="H465" s="21"/>
      <c r="I465" s="19"/>
      <c r="J465" s="19"/>
      <c r="K465" s="22" t="str">
        <f aca="true">IF(C465="","",IF(OR(D465="Void",D465="Expired",D465="Paid"),"",IF(D465="Signed",IF(G465="","",IF(G465&lt;TODAY(),"Check renewal",IF(G465-TODAY()&lt;=30,"Renew soon",""))),IF(G465="","",IF(TODAY()&gt;G465,"Overdue",IF(G465-TODAY()&lt;=7,"Due in 7 days",""))))))</f>
        <v/>
      </c>
    </row>
    <row r="466" customFormat="false" ht="15" hidden="false" customHeight="false" outlineLevel="0" collapsed="false">
      <c r="A466" s="19"/>
      <c r="B466" s="19"/>
      <c r="C466" s="19"/>
      <c r="D466" s="19"/>
      <c r="E466" s="20"/>
      <c r="F466" s="20"/>
      <c r="G466" s="20"/>
      <c r="H466" s="21"/>
      <c r="I466" s="19"/>
      <c r="J466" s="19"/>
      <c r="K466" s="22" t="str">
        <f aca="true">IF(C466="","",IF(OR(D466="Void",D466="Expired",D466="Paid"),"",IF(D466="Signed",IF(G466="","",IF(G466&lt;TODAY(),"Check renewal",IF(G466-TODAY()&lt;=30,"Renew soon",""))),IF(G466="","",IF(TODAY()&gt;G466,"Overdue",IF(G466-TODAY()&lt;=7,"Due in 7 days",""))))))</f>
        <v/>
      </c>
    </row>
    <row r="467" customFormat="false" ht="15" hidden="false" customHeight="false" outlineLevel="0" collapsed="false">
      <c r="A467" s="19"/>
      <c r="B467" s="19"/>
      <c r="C467" s="19"/>
      <c r="D467" s="19"/>
      <c r="E467" s="20"/>
      <c r="F467" s="20"/>
      <c r="G467" s="20"/>
      <c r="H467" s="21"/>
      <c r="I467" s="19"/>
      <c r="J467" s="19"/>
      <c r="K467" s="22" t="str">
        <f aca="true">IF(C467="","",IF(OR(D467="Void",D467="Expired",D467="Paid"),"",IF(D467="Signed",IF(G467="","",IF(G467&lt;TODAY(),"Check renewal",IF(G467-TODAY()&lt;=30,"Renew soon",""))),IF(G467="","",IF(TODAY()&gt;G467,"Overdue",IF(G467-TODAY()&lt;=7,"Due in 7 days",""))))))</f>
        <v/>
      </c>
    </row>
    <row r="468" customFormat="false" ht="15" hidden="false" customHeight="false" outlineLevel="0" collapsed="false">
      <c r="A468" s="19"/>
      <c r="B468" s="19"/>
      <c r="C468" s="19"/>
      <c r="D468" s="19"/>
      <c r="E468" s="20"/>
      <c r="F468" s="20"/>
      <c r="G468" s="20"/>
      <c r="H468" s="21"/>
      <c r="I468" s="19"/>
      <c r="J468" s="19"/>
      <c r="K468" s="22" t="str">
        <f aca="true">IF(C468="","",IF(OR(D468="Void",D468="Expired",D468="Paid"),"",IF(D468="Signed",IF(G468="","",IF(G468&lt;TODAY(),"Check renewal",IF(G468-TODAY()&lt;=30,"Renew soon",""))),IF(G468="","",IF(TODAY()&gt;G468,"Overdue",IF(G468-TODAY()&lt;=7,"Due in 7 days",""))))))</f>
        <v/>
      </c>
    </row>
    <row r="469" customFormat="false" ht="15" hidden="false" customHeight="false" outlineLevel="0" collapsed="false">
      <c r="A469" s="19"/>
      <c r="B469" s="19"/>
      <c r="C469" s="19"/>
      <c r="D469" s="19"/>
      <c r="E469" s="20"/>
      <c r="F469" s="20"/>
      <c r="G469" s="20"/>
      <c r="H469" s="21"/>
      <c r="I469" s="19"/>
      <c r="J469" s="19"/>
      <c r="K469" s="22" t="str">
        <f aca="true">IF(C469="","",IF(OR(D469="Void",D469="Expired",D469="Paid"),"",IF(D469="Signed",IF(G469="","",IF(G469&lt;TODAY(),"Check renewal",IF(G469-TODAY()&lt;=30,"Renew soon",""))),IF(G469="","",IF(TODAY()&gt;G469,"Overdue",IF(G469-TODAY()&lt;=7,"Due in 7 days",""))))))</f>
        <v/>
      </c>
    </row>
    <row r="470" customFormat="false" ht="15" hidden="false" customHeight="false" outlineLevel="0" collapsed="false">
      <c r="A470" s="19"/>
      <c r="B470" s="19"/>
      <c r="C470" s="19"/>
      <c r="D470" s="19"/>
      <c r="E470" s="20"/>
      <c r="F470" s="20"/>
      <c r="G470" s="20"/>
      <c r="H470" s="21"/>
      <c r="I470" s="19"/>
      <c r="J470" s="19"/>
      <c r="K470" s="22" t="str">
        <f aca="true">IF(C470="","",IF(OR(D470="Void",D470="Expired",D470="Paid"),"",IF(D470="Signed",IF(G470="","",IF(G470&lt;TODAY(),"Check renewal",IF(G470-TODAY()&lt;=30,"Renew soon",""))),IF(G470="","",IF(TODAY()&gt;G470,"Overdue",IF(G470-TODAY()&lt;=7,"Due in 7 days",""))))))</f>
        <v/>
      </c>
    </row>
    <row r="471" customFormat="false" ht="15" hidden="false" customHeight="false" outlineLevel="0" collapsed="false">
      <c r="A471" s="19"/>
      <c r="B471" s="19"/>
      <c r="C471" s="19"/>
      <c r="D471" s="19"/>
      <c r="E471" s="20"/>
      <c r="F471" s="20"/>
      <c r="G471" s="20"/>
      <c r="H471" s="21"/>
      <c r="I471" s="19"/>
      <c r="J471" s="19"/>
      <c r="K471" s="22" t="str">
        <f aca="true">IF(C471="","",IF(OR(D471="Void",D471="Expired",D471="Paid"),"",IF(D471="Signed",IF(G471="","",IF(G471&lt;TODAY(),"Check renewal",IF(G471-TODAY()&lt;=30,"Renew soon",""))),IF(G471="","",IF(TODAY()&gt;G471,"Overdue",IF(G471-TODAY()&lt;=7,"Due in 7 days",""))))))</f>
        <v/>
      </c>
    </row>
    <row r="472" customFormat="false" ht="15" hidden="false" customHeight="false" outlineLevel="0" collapsed="false">
      <c r="A472" s="19"/>
      <c r="B472" s="19"/>
      <c r="C472" s="19"/>
      <c r="D472" s="19"/>
      <c r="E472" s="20"/>
      <c r="F472" s="20"/>
      <c r="G472" s="20"/>
      <c r="H472" s="21"/>
      <c r="I472" s="19"/>
      <c r="J472" s="19"/>
      <c r="K472" s="22" t="str">
        <f aca="true">IF(C472="","",IF(OR(D472="Void",D472="Expired",D472="Paid"),"",IF(D472="Signed",IF(G472="","",IF(G472&lt;TODAY(),"Check renewal",IF(G472-TODAY()&lt;=30,"Renew soon",""))),IF(G472="","",IF(TODAY()&gt;G472,"Overdue",IF(G472-TODAY()&lt;=7,"Due in 7 days",""))))))</f>
        <v/>
      </c>
    </row>
    <row r="473" customFormat="false" ht="15" hidden="false" customHeight="false" outlineLevel="0" collapsed="false">
      <c r="A473" s="19"/>
      <c r="B473" s="19"/>
      <c r="C473" s="19"/>
      <c r="D473" s="19"/>
      <c r="E473" s="20"/>
      <c r="F473" s="20"/>
      <c r="G473" s="20"/>
      <c r="H473" s="21"/>
      <c r="I473" s="19"/>
      <c r="J473" s="19"/>
      <c r="K473" s="22" t="str">
        <f aca="true">IF(C473="","",IF(OR(D473="Void",D473="Expired",D473="Paid"),"",IF(D473="Signed",IF(G473="","",IF(G473&lt;TODAY(),"Check renewal",IF(G473-TODAY()&lt;=30,"Renew soon",""))),IF(G473="","",IF(TODAY()&gt;G473,"Overdue",IF(G473-TODAY()&lt;=7,"Due in 7 days",""))))))</f>
        <v/>
      </c>
    </row>
    <row r="474" customFormat="false" ht="15" hidden="false" customHeight="false" outlineLevel="0" collapsed="false">
      <c r="A474" s="19"/>
      <c r="B474" s="19"/>
      <c r="C474" s="19"/>
      <c r="D474" s="19"/>
      <c r="E474" s="20"/>
      <c r="F474" s="20"/>
      <c r="G474" s="20"/>
      <c r="H474" s="21"/>
      <c r="I474" s="19"/>
      <c r="J474" s="19"/>
      <c r="K474" s="22" t="str">
        <f aca="true">IF(C474="","",IF(OR(D474="Void",D474="Expired",D474="Paid"),"",IF(D474="Signed",IF(G474="","",IF(G474&lt;TODAY(),"Check renewal",IF(G474-TODAY()&lt;=30,"Renew soon",""))),IF(G474="","",IF(TODAY()&gt;G474,"Overdue",IF(G474-TODAY()&lt;=7,"Due in 7 days",""))))))</f>
        <v/>
      </c>
    </row>
    <row r="475" customFormat="false" ht="15" hidden="false" customHeight="false" outlineLevel="0" collapsed="false">
      <c r="A475" s="19"/>
      <c r="B475" s="19"/>
      <c r="C475" s="19"/>
      <c r="D475" s="19"/>
      <c r="E475" s="20"/>
      <c r="F475" s="20"/>
      <c r="G475" s="20"/>
      <c r="H475" s="21"/>
      <c r="I475" s="19"/>
      <c r="J475" s="19"/>
      <c r="K475" s="22" t="str">
        <f aca="true">IF(C475="","",IF(OR(D475="Void",D475="Expired",D475="Paid"),"",IF(D475="Signed",IF(G475="","",IF(G475&lt;TODAY(),"Check renewal",IF(G475-TODAY()&lt;=30,"Renew soon",""))),IF(G475="","",IF(TODAY()&gt;G475,"Overdue",IF(G475-TODAY()&lt;=7,"Due in 7 days",""))))))</f>
        <v/>
      </c>
    </row>
    <row r="476" customFormat="false" ht="15" hidden="false" customHeight="false" outlineLevel="0" collapsed="false">
      <c r="A476" s="19"/>
      <c r="B476" s="19"/>
      <c r="C476" s="19"/>
      <c r="D476" s="19"/>
      <c r="E476" s="20"/>
      <c r="F476" s="20"/>
      <c r="G476" s="20"/>
      <c r="H476" s="21"/>
      <c r="I476" s="19"/>
      <c r="J476" s="19"/>
      <c r="K476" s="22" t="str">
        <f aca="true">IF(C476="","",IF(OR(D476="Void",D476="Expired",D476="Paid"),"",IF(D476="Signed",IF(G476="","",IF(G476&lt;TODAY(),"Check renewal",IF(G476-TODAY()&lt;=30,"Renew soon",""))),IF(G476="","",IF(TODAY()&gt;G476,"Overdue",IF(G476-TODAY()&lt;=7,"Due in 7 days",""))))))</f>
        <v/>
      </c>
    </row>
    <row r="477" customFormat="false" ht="15" hidden="false" customHeight="false" outlineLevel="0" collapsed="false">
      <c r="A477" s="19"/>
      <c r="B477" s="19"/>
      <c r="C477" s="19"/>
      <c r="D477" s="19"/>
      <c r="E477" s="20"/>
      <c r="F477" s="20"/>
      <c r="G477" s="20"/>
      <c r="H477" s="21"/>
      <c r="I477" s="19"/>
      <c r="J477" s="19"/>
      <c r="K477" s="22" t="str">
        <f aca="true">IF(C477="","",IF(OR(D477="Void",D477="Expired",D477="Paid"),"",IF(D477="Signed",IF(G477="","",IF(G477&lt;TODAY(),"Check renewal",IF(G477-TODAY()&lt;=30,"Renew soon",""))),IF(G477="","",IF(TODAY()&gt;G477,"Overdue",IF(G477-TODAY()&lt;=7,"Due in 7 days",""))))))</f>
        <v/>
      </c>
    </row>
    <row r="478" customFormat="false" ht="15" hidden="false" customHeight="false" outlineLevel="0" collapsed="false">
      <c r="A478" s="19"/>
      <c r="B478" s="19"/>
      <c r="C478" s="19"/>
      <c r="D478" s="19"/>
      <c r="E478" s="20"/>
      <c r="F478" s="20"/>
      <c r="G478" s="20"/>
      <c r="H478" s="21"/>
      <c r="I478" s="19"/>
      <c r="J478" s="19"/>
      <c r="K478" s="22" t="str">
        <f aca="true">IF(C478="","",IF(OR(D478="Void",D478="Expired",D478="Paid"),"",IF(D478="Signed",IF(G478="","",IF(G478&lt;TODAY(),"Check renewal",IF(G478-TODAY()&lt;=30,"Renew soon",""))),IF(G478="","",IF(TODAY()&gt;G478,"Overdue",IF(G478-TODAY()&lt;=7,"Due in 7 days",""))))))</f>
        <v/>
      </c>
    </row>
    <row r="479" customFormat="false" ht="15" hidden="false" customHeight="false" outlineLevel="0" collapsed="false">
      <c r="A479" s="19"/>
      <c r="B479" s="19"/>
      <c r="C479" s="19"/>
      <c r="D479" s="19"/>
      <c r="E479" s="20"/>
      <c r="F479" s="20"/>
      <c r="G479" s="20"/>
      <c r="H479" s="21"/>
      <c r="I479" s="19"/>
      <c r="J479" s="19"/>
      <c r="K479" s="22" t="str">
        <f aca="true">IF(C479="","",IF(OR(D479="Void",D479="Expired",D479="Paid"),"",IF(D479="Signed",IF(G479="","",IF(G479&lt;TODAY(),"Check renewal",IF(G479-TODAY()&lt;=30,"Renew soon",""))),IF(G479="","",IF(TODAY()&gt;G479,"Overdue",IF(G479-TODAY()&lt;=7,"Due in 7 days",""))))))</f>
        <v/>
      </c>
    </row>
    <row r="480" customFormat="false" ht="15" hidden="false" customHeight="false" outlineLevel="0" collapsed="false">
      <c r="A480" s="19"/>
      <c r="B480" s="19"/>
      <c r="C480" s="19"/>
      <c r="D480" s="19"/>
      <c r="E480" s="20"/>
      <c r="F480" s="20"/>
      <c r="G480" s="20"/>
      <c r="H480" s="21"/>
      <c r="I480" s="19"/>
      <c r="J480" s="19"/>
      <c r="K480" s="22" t="str">
        <f aca="true">IF(C480="","",IF(OR(D480="Void",D480="Expired",D480="Paid"),"",IF(D480="Signed",IF(G480="","",IF(G480&lt;TODAY(),"Check renewal",IF(G480-TODAY()&lt;=30,"Renew soon",""))),IF(G480="","",IF(TODAY()&gt;G480,"Overdue",IF(G480-TODAY()&lt;=7,"Due in 7 days",""))))))</f>
        <v/>
      </c>
    </row>
    <row r="481" customFormat="false" ht="15" hidden="false" customHeight="false" outlineLevel="0" collapsed="false">
      <c r="A481" s="19"/>
      <c r="B481" s="19"/>
      <c r="C481" s="19"/>
      <c r="D481" s="19"/>
      <c r="E481" s="20"/>
      <c r="F481" s="20"/>
      <c r="G481" s="20"/>
      <c r="H481" s="21"/>
      <c r="I481" s="19"/>
      <c r="J481" s="19"/>
      <c r="K481" s="22" t="str">
        <f aca="true">IF(C481="","",IF(OR(D481="Void",D481="Expired",D481="Paid"),"",IF(D481="Signed",IF(G481="","",IF(G481&lt;TODAY(),"Check renewal",IF(G481-TODAY()&lt;=30,"Renew soon",""))),IF(G481="","",IF(TODAY()&gt;G481,"Overdue",IF(G481-TODAY()&lt;=7,"Due in 7 days",""))))))</f>
        <v/>
      </c>
    </row>
    <row r="482" customFormat="false" ht="15" hidden="false" customHeight="false" outlineLevel="0" collapsed="false">
      <c r="A482" s="19"/>
      <c r="B482" s="19"/>
      <c r="C482" s="19"/>
      <c r="D482" s="19"/>
      <c r="E482" s="20"/>
      <c r="F482" s="20"/>
      <c r="G482" s="20"/>
      <c r="H482" s="21"/>
      <c r="I482" s="19"/>
      <c r="J482" s="19"/>
      <c r="K482" s="22" t="str">
        <f aca="true">IF(C482="","",IF(OR(D482="Void",D482="Expired",D482="Paid"),"",IF(D482="Signed",IF(G482="","",IF(G482&lt;TODAY(),"Check renewal",IF(G482-TODAY()&lt;=30,"Renew soon",""))),IF(G482="","",IF(TODAY()&gt;G482,"Overdue",IF(G482-TODAY()&lt;=7,"Due in 7 days",""))))))</f>
        <v/>
      </c>
    </row>
    <row r="483" customFormat="false" ht="15" hidden="false" customHeight="false" outlineLevel="0" collapsed="false">
      <c r="A483" s="19"/>
      <c r="B483" s="19"/>
      <c r="C483" s="19"/>
      <c r="D483" s="19"/>
      <c r="E483" s="20"/>
      <c r="F483" s="20"/>
      <c r="G483" s="20"/>
      <c r="H483" s="21"/>
      <c r="I483" s="19"/>
      <c r="J483" s="19"/>
      <c r="K483" s="22" t="str">
        <f aca="true">IF(C483="","",IF(OR(D483="Void",D483="Expired",D483="Paid"),"",IF(D483="Signed",IF(G483="","",IF(G483&lt;TODAY(),"Check renewal",IF(G483-TODAY()&lt;=30,"Renew soon",""))),IF(G483="","",IF(TODAY()&gt;G483,"Overdue",IF(G483-TODAY()&lt;=7,"Due in 7 days",""))))))</f>
        <v/>
      </c>
    </row>
    <row r="484" customFormat="false" ht="15" hidden="false" customHeight="false" outlineLevel="0" collapsed="false">
      <c r="A484" s="19"/>
      <c r="B484" s="19"/>
      <c r="C484" s="19"/>
      <c r="D484" s="19"/>
      <c r="E484" s="20"/>
      <c r="F484" s="20"/>
      <c r="G484" s="20"/>
      <c r="H484" s="21"/>
      <c r="I484" s="19"/>
      <c r="J484" s="19"/>
      <c r="K484" s="22" t="str">
        <f aca="true">IF(C484="","",IF(OR(D484="Void",D484="Expired",D484="Paid"),"",IF(D484="Signed",IF(G484="","",IF(G484&lt;TODAY(),"Check renewal",IF(G484-TODAY()&lt;=30,"Renew soon",""))),IF(G484="","",IF(TODAY()&gt;G484,"Overdue",IF(G484-TODAY()&lt;=7,"Due in 7 days",""))))))</f>
        <v/>
      </c>
    </row>
    <row r="485" customFormat="false" ht="15" hidden="false" customHeight="false" outlineLevel="0" collapsed="false">
      <c r="A485" s="19"/>
      <c r="B485" s="19"/>
      <c r="C485" s="19"/>
      <c r="D485" s="19"/>
      <c r="E485" s="20"/>
      <c r="F485" s="20"/>
      <c r="G485" s="20"/>
      <c r="H485" s="21"/>
      <c r="I485" s="19"/>
      <c r="J485" s="19"/>
      <c r="K485" s="22" t="str">
        <f aca="true">IF(C485="","",IF(OR(D485="Void",D485="Expired",D485="Paid"),"",IF(D485="Signed",IF(G485="","",IF(G485&lt;TODAY(),"Check renewal",IF(G485-TODAY()&lt;=30,"Renew soon",""))),IF(G485="","",IF(TODAY()&gt;G485,"Overdue",IF(G485-TODAY()&lt;=7,"Due in 7 days",""))))))</f>
        <v/>
      </c>
    </row>
    <row r="486" customFormat="false" ht="15" hidden="false" customHeight="false" outlineLevel="0" collapsed="false">
      <c r="A486" s="19"/>
      <c r="B486" s="19"/>
      <c r="C486" s="19"/>
      <c r="D486" s="19"/>
      <c r="E486" s="20"/>
      <c r="F486" s="20"/>
      <c r="G486" s="20"/>
      <c r="H486" s="21"/>
      <c r="I486" s="19"/>
      <c r="J486" s="19"/>
      <c r="K486" s="22" t="str">
        <f aca="true">IF(C486="","",IF(OR(D486="Void",D486="Expired",D486="Paid"),"",IF(D486="Signed",IF(G486="","",IF(G486&lt;TODAY(),"Check renewal",IF(G486-TODAY()&lt;=30,"Renew soon",""))),IF(G486="","",IF(TODAY()&gt;G486,"Overdue",IF(G486-TODAY()&lt;=7,"Due in 7 days",""))))))</f>
        <v/>
      </c>
    </row>
    <row r="487" customFormat="false" ht="15" hidden="false" customHeight="false" outlineLevel="0" collapsed="false">
      <c r="A487" s="19"/>
      <c r="B487" s="19"/>
      <c r="C487" s="19"/>
      <c r="D487" s="19"/>
      <c r="E487" s="20"/>
      <c r="F487" s="20"/>
      <c r="G487" s="20"/>
      <c r="H487" s="21"/>
      <c r="I487" s="19"/>
      <c r="J487" s="19"/>
      <c r="K487" s="22" t="str">
        <f aca="true">IF(C487="","",IF(OR(D487="Void",D487="Expired",D487="Paid"),"",IF(D487="Signed",IF(G487="","",IF(G487&lt;TODAY(),"Check renewal",IF(G487-TODAY()&lt;=30,"Renew soon",""))),IF(G487="","",IF(TODAY()&gt;G487,"Overdue",IF(G487-TODAY()&lt;=7,"Due in 7 days",""))))))</f>
        <v/>
      </c>
    </row>
    <row r="488" customFormat="false" ht="15" hidden="false" customHeight="false" outlineLevel="0" collapsed="false">
      <c r="A488" s="19"/>
      <c r="B488" s="19"/>
      <c r="C488" s="19"/>
      <c r="D488" s="19"/>
      <c r="E488" s="20"/>
      <c r="F488" s="20"/>
      <c r="G488" s="20"/>
      <c r="H488" s="21"/>
      <c r="I488" s="19"/>
      <c r="J488" s="19"/>
      <c r="K488" s="22" t="str">
        <f aca="true">IF(C488="","",IF(OR(D488="Void",D488="Expired",D488="Paid"),"",IF(D488="Signed",IF(G488="","",IF(G488&lt;TODAY(),"Check renewal",IF(G488-TODAY()&lt;=30,"Renew soon",""))),IF(G488="","",IF(TODAY()&gt;G488,"Overdue",IF(G488-TODAY()&lt;=7,"Due in 7 days",""))))))</f>
        <v/>
      </c>
    </row>
    <row r="489" customFormat="false" ht="15" hidden="false" customHeight="false" outlineLevel="0" collapsed="false">
      <c r="A489" s="19"/>
      <c r="B489" s="19"/>
      <c r="C489" s="19"/>
      <c r="D489" s="19"/>
      <c r="E489" s="20"/>
      <c r="F489" s="20"/>
      <c r="G489" s="20"/>
      <c r="H489" s="21"/>
      <c r="I489" s="19"/>
      <c r="J489" s="19"/>
      <c r="K489" s="22" t="str">
        <f aca="true">IF(C489="","",IF(OR(D489="Void",D489="Expired",D489="Paid"),"",IF(D489="Signed",IF(G489="","",IF(G489&lt;TODAY(),"Check renewal",IF(G489-TODAY()&lt;=30,"Renew soon",""))),IF(G489="","",IF(TODAY()&gt;G489,"Overdue",IF(G489-TODAY()&lt;=7,"Due in 7 days",""))))))</f>
        <v/>
      </c>
    </row>
    <row r="490" customFormat="false" ht="15" hidden="false" customHeight="false" outlineLevel="0" collapsed="false">
      <c r="A490" s="19"/>
      <c r="B490" s="19"/>
      <c r="C490" s="19"/>
      <c r="D490" s="19"/>
      <c r="E490" s="20"/>
      <c r="F490" s="20"/>
      <c r="G490" s="20"/>
      <c r="H490" s="21"/>
      <c r="I490" s="19"/>
      <c r="J490" s="19"/>
      <c r="K490" s="22" t="str">
        <f aca="true">IF(C490="","",IF(OR(D490="Void",D490="Expired",D490="Paid"),"",IF(D490="Signed",IF(G490="","",IF(G490&lt;TODAY(),"Check renewal",IF(G490-TODAY()&lt;=30,"Renew soon",""))),IF(G490="","",IF(TODAY()&gt;G490,"Overdue",IF(G490-TODAY()&lt;=7,"Due in 7 days",""))))))</f>
        <v/>
      </c>
    </row>
    <row r="491" customFormat="false" ht="15" hidden="false" customHeight="false" outlineLevel="0" collapsed="false">
      <c r="A491" s="19"/>
      <c r="B491" s="19"/>
      <c r="C491" s="19"/>
      <c r="D491" s="19"/>
      <c r="E491" s="20"/>
      <c r="F491" s="20"/>
      <c r="G491" s="20"/>
      <c r="H491" s="21"/>
      <c r="I491" s="19"/>
      <c r="J491" s="19"/>
      <c r="K491" s="22" t="str">
        <f aca="true">IF(C491="","",IF(OR(D491="Void",D491="Expired",D491="Paid"),"",IF(D491="Signed",IF(G491="","",IF(G491&lt;TODAY(),"Check renewal",IF(G491-TODAY()&lt;=30,"Renew soon",""))),IF(G491="","",IF(TODAY()&gt;G491,"Overdue",IF(G491-TODAY()&lt;=7,"Due in 7 days",""))))))</f>
        <v/>
      </c>
    </row>
    <row r="492" customFormat="false" ht="15" hidden="false" customHeight="false" outlineLevel="0" collapsed="false">
      <c r="A492" s="19"/>
      <c r="B492" s="19"/>
      <c r="C492" s="19"/>
      <c r="D492" s="19"/>
      <c r="E492" s="20"/>
      <c r="F492" s="20"/>
      <c r="G492" s="20"/>
      <c r="H492" s="21"/>
      <c r="I492" s="19"/>
      <c r="J492" s="19"/>
      <c r="K492" s="22" t="str">
        <f aca="true">IF(C492="","",IF(OR(D492="Void",D492="Expired",D492="Paid"),"",IF(D492="Signed",IF(G492="","",IF(G492&lt;TODAY(),"Check renewal",IF(G492-TODAY()&lt;=30,"Renew soon",""))),IF(G492="","",IF(TODAY()&gt;G492,"Overdue",IF(G492-TODAY()&lt;=7,"Due in 7 days",""))))))</f>
        <v/>
      </c>
    </row>
    <row r="493" customFormat="false" ht="15" hidden="false" customHeight="false" outlineLevel="0" collapsed="false">
      <c r="A493" s="19"/>
      <c r="B493" s="19"/>
      <c r="C493" s="19"/>
      <c r="D493" s="19"/>
      <c r="E493" s="20"/>
      <c r="F493" s="20"/>
      <c r="G493" s="20"/>
      <c r="H493" s="21"/>
      <c r="I493" s="19"/>
      <c r="J493" s="19"/>
      <c r="K493" s="22" t="str">
        <f aca="true">IF(C493="","",IF(OR(D493="Void",D493="Expired",D493="Paid"),"",IF(D493="Signed",IF(G493="","",IF(G493&lt;TODAY(),"Check renewal",IF(G493-TODAY()&lt;=30,"Renew soon",""))),IF(G493="","",IF(TODAY()&gt;G493,"Overdue",IF(G493-TODAY()&lt;=7,"Due in 7 days",""))))))</f>
        <v/>
      </c>
    </row>
    <row r="494" customFormat="false" ht="15" hidden="false" customHeight="false" outlineLevel="0" collapsed="false">
      <c r="A494" s="19"/>
      <c r="B494" s="19"/>
      <c r="C494" s="19"/>
      <c r="D494" s="19"/>
      <c r="E494" s="20"/>
      <c r="F494" s="20"/>
      <c r="G494" s="20"/>
      <c r="H494" s="21"/>
      <c r="I494" s="19"/>
      <c r="J494" s="19"/>
      <c r="K494" s="22" t="str">
        <f aca="true">IF(C494="","",IF(OR(D494="Void",D494="Expired",D494="Paid"),"",IF(D494="Signed",IF(G494="","",IF(G494&lt;TODAY(),"Check renewal",IF(G494-TODAY()&lt;=30,"Renew soon",""))),IF(G494="","",IF(TODAY()&gt;G494,"Overdue",IF(G494-TODAY()&lt;=7,"Due in 7 days",""))))))</f>
        <v/>
      </c>
    </row>
    <row r="495" customFormat="false" ht="15" hidden="false" customHeight="false" outlineLevel="0" collapsed="false">
      <c r="A495" s="19"/>
      <c r="B495" s="19"/>
      <c r="C495" s="19"/>
      <c r="D495" s="19"/>
      <c r="E495" s="20"/>
      <c r="F495" s="20"/>
      <c r="G495" s="20"/>
      <c r="H495" s="21"/>
      <c r="I495" s="19"/>
      <c r="J495" s="19"/>
      <c r="K495" s="22" t="str">
        <f aca="true">IF(C495="","",IF(OR(D495="Void",D495="Expired",D495="Paid"),"",IF(D495="Signed",IF(G495="","",IF(G495&lt;TODAY(),"Check renewal",IF(G495-TODAY()&lt;=30,"Renew soon",""))),IF(G495="","",IF(TODAY()&gt;G495,"Overdue",IF(G495-TODAY()&lt;=7,"Due in 7 days",""))))))</f>
        <v/>
      </c>
    </row>
    <row r="496" customFormat="false" ht="15" hidden="false" customHeight="false" outlineLevel="0" collapsed="false">
      <c r="A496" s="19"/>
      <c r="B496" s="19"/>
      <c r="C496" s="19"/>
      <c r="D496" s="19"/>
      <c r="E496" s="20"/>
      <c r="F496" s="20"/>
      <c r="G496" s="20"/>
      <c r="H496" s="21"/>
      <c r="I496" s="19"/>
      <c r="J496" s="19"/>
      <c r="K496" s="22" t="str">
        <f aca="true">IF(C496="","",IF(OR(D496="Void",D496="Expired",D496="Paid"),"",IF(D496="Signed",IF(G496="","",IF(G496&lt;TODAY(),"Check renewal",IF(G496-TODAY()&lt;=30,"Renew soon",""))),IF(G496="","",IF(TODAY()&gt;G496,"Overdue",IF(G496-TODAY()&lt;=7,"Due in 7 days",""))))))</f>
        <v/>
      </c>
    </row>
    <row r="497" customFormat="false" ht="15" hidden="false" customHeight="false" outlineLevel="0" collapsed="false">
      <c r="A497" s="19"/>
      <c r="B497" s="19"/>
      <c r="C497" s="19"/>
      <c r="D497" s="19"/>
      <c r="E497" s="20"/>
      <c r="F497" s="20"/>
      <c r="G497" s="20"/>
      <c r="H497" s="21"/>
      <c r="I497" s="19"/>
      <c r="J497" s="19"/>
      <c r="K497" s="22" t="str">
        <f aca="true">IF(C497="","",IF(OR(D497="Void",D497="Expired",D497="Paid"),"",IF(D497="Signed",IF(G497="","",IF(G497&lt;TODAY(),"Check renewal",IF(G497-TODAY()&lt;=30,"Renew soon",""))),IF(G497="","",IF(TODAY()&gt;G497,"Overdue",IF(G497-TODAY()&lt;=7,"Due in 7 days",""))))))</f>
        <v/>
      </c>
    </row>
    <row r="498" customFormat="false" ht="15" hidden="false" customHeight="false" outlineLevel="0" collapsed="false">
      <c r="A498" s="19"/>
      <c r="B498" s="19"/>
      <c r="C498" s="19"/>
      <c r="D498" s="19"/>
      <c r="E498" s="20"/>
      <c r="F498" s="20"/>
      <c r="G498" s="20"/>
      <c r="H498" s="21"/>
      <c r="I498" s="19"/>
      <c r="J498" s="19"/>
      <c r="K498" s="22" t="str">
        <f aca="true">IF(C498="","",IF(OR(D498="Void",D498="Expired",D498="Paid"),"",IF(D498="Signed",IF(G498="","",IF(G498&lt;TODAY(),"Check renewal",IF(G498-TODAY()&lt;=30,"Renew soon",""))),IF(G498="","",IF(TODAY()&gt;G498,"Overdue",IF(G498-TODAY()&lt;=7,"Due in 7 days",""))))))</f>
        <v/>
      </c>
    </row>
    <row r="499" customFormat="false" ht="15" hidden="false" customHeight="false" outlineLevel="0" collapsed="false">
      <c r="A499" s="19"/>
      <c r="B499" s="19"/>
      <c r="C499" s="19"/>
      <c r="D499" s="19"/>
      <c r="E499" s="20"/>
      <c r="F499" s="20"/>
      <c r="G499" s="20"/>
      <c r="H499" s="21"/>
      <c r="I499" s="19"/>
      <c r="J499" s="19"/>
      <c r="K499" s="22" t="str">
        <f aca="true">IF(C499="","",IF(OR(D499="Void",D499="Expired",D499="Paid"),"",IF(D499="Signed",IF(G499="","",IF(G499&lt;TODAY(),"Check renewal",IF(G499-TODAY()&lt;=30,"Renew soon",""))),IF(G499="","",IF(TODAY()&gt;G499,"Overdue",IF(G499-TODAY()&lt;=7,"Due in 7 days",""))))))</f>
        <v/>
      </c>
    </row>
    <row r="500" customFormat="false" ht="15" hidden="false" customHeight="false" outlineLevel="0" collapsed="false">
      <c r="A500" s="19"/>
      <c r="B500" s="19"/>
      <c r="C500" s="19"/>
      <c r="D500" s="19"/>
      <c r="E500" s="20"/>
      <c r="F500" s="20"/>
      <c r="G500" s="20"/>
      <c r="H500" s="21"/>
      <c r="I500" s="19"/>
      <c r="J500" s="19"/>
      <c r="K500" s="22" t="str">
        <f aca="true">IF(C500="","",IF(OR(D500="Void",D500="Expired",D500="Paid"),"",IF(D500="Signed",IF(G500="","",IF(G500&lt;TODAY(),"Check renewal",IF(G500-TODAY()&lt;=30,"Renew soon",""))),IF(G500="","",IF(TODAY()&gt;G500,"Overdue",IF(G500-TODAY()&lt;=7,"Due in 7 days",""))))))</f>
        <v/>
      </c>
    </row>
    <row r="501" customFormat="false" ht="15" hidden="false" customHeight="false" outlineLevel="0" collapsed="false">
      <c r="A501" s="19"/>
      <c r="B501" s="19"/>
      <c r="C501" s="19"/>
      <c r="D501" s="19"/>
      <c r="E501" s="20"/>
      <c r="F501" s="20"/>
      <c r="G501" s="20"/>
      <c r="H501" s="21"/>
      <c r="I501" s="19"/>
      <c r="J501" s="19"/>
      <c r="K501" s="22" t="str">
        <f aca="true">IF(C501="","",IF(OR(D501="Void",D501="Expired",D501="Paid"),"",IF(D501="Signed",IF(G501="","",IF(G501&lt;TODAY(),"Check renewal",IF(G501-TODAY()&lt;=30,"Renew soon",""))),IF(G501="","",IF(TODAY()&gt;G501,"Overdue",IF(G501-TODAY()&lt;=7,"Due in 7 days",""))))))</f>
        <v/>
      </c>
    </row>
    <row r="502" customFormat="false" ht="15" hidden="false" customHeight="false" outlineLevel="0" collapsed="false">
      <c r="A502" s="19"/>
      <c r="B502" s="19"/>
      <c r="C502" s="19"/>
      <c r="D502" s="19"/>
      <c r="E502" s="20"/>
      <c r="F502" s="20"/>
      <c r="G502" s="20"/>
      <c r="H502" s="21"/>
      <c r="I502" s="19"/>
      <c r="J502" s="19"/>
      <c r="K502" s="22" t="str">
        <f aca="true">IF(C502="","",IF(OR(D502="Void",D502="Expired",D502="Paid"),"",IF(D502="Signed",IF(G502="","",IF(G502&lt;TODAY(),"Check renewal",IF(G502-TODAY()&lt;=30,"Renew soon",""))),IF(G502="","",IF(TODAY()&gt;G502,"Overdue",IF(G502-TODAY()&lt;=7,"Due in 7 days",""))))))</f>
        <v/>
      </c>
    </row>
    <row r="503" customFormat="false" ht="15" hidden="false" customHeight="false" outlineLevel="0" collapsed="false">
      <c r="A503" s="19"/>
      <c r="B503" s="19"/>
      <c r="C503" s="19"/>
      <c r="D503" s="19"/>
      <c r="E503" s="20"/>
      <c r="F503" s="20"/>
      <c r="G503" s="20"/>
      <c r="H503" s="21"/>
      <c r="I503" s="19"/>
      <c r="J503" s="19"/>
      <c r="K503" s="22" t="str">
        <f aca="true">IF(C503="","",IF(OR(D503="Void",D503="Expired",D503="Paid"),"",IF(D503="Signed",IF(G503="","",IF(G503&lt;TODAY(),"Check renewal",IF(G503-TODAY()&lt;=30,"Renew soon",""))),IF(G503="","",IF(TODAY()&gt;G503,"Overdue",IF(G503-TODAY()&lt;=7,"Due in 7 days",""))))))</f>
        <v/>
      </c>
    </row>
    <row r="504" customFormat="false" ht="15" hidden="false" customHeight="false" outlineLevel="0" collapsed="false">
      <c r="A504" s="19"/>
      <c r="B504" s="19"/>
      <c r="C504" s="19"/>
      <c r="D504" s="19"/>
      <c r="E504" s="20"/>
      <c r="F504" s="20"/>
      <c r="G504" s="20"/>
      <c r="H504" s="21"/>
      <c r="I504" s="19"/>
      <c r="J504" s="19"/>
      <c r="K504" s="22" t="str">
        <f aca="true">IF(C504="","",IF(OR(D504="Void",D504="Expired",D504="Paid"),"",IF(D504="Signed",IF(G504="","",IF(G504&lt;TODAY(),"Check renewal",IF(G504-TODAY()&lt;=30,"Renew soon",""))),IF(G504="","",IF(TODAY()&gt;G504,"Overdue",IF(G504-TODAY()&lt;=7,"Due in 7 days",""))))))</f>
        <v/>
      </c>
    </row>
    <row r="505" customFormat="false" ht="15" hidden="false" customHeight="false" outlineLevel="0" collapsed="false">
      <c r="A505" s="19"/>
      <c r="B505" s="19"/>
      <c r="C505" s="19"/>
      <c r="D505" s="19"/>
      <c r="E505" s="20"/>
      <c r="F505" s="20"/>
      <c r="G505" s="20"/>
      <c r="H505" s="21"/>
      <c r="I505" s="19"/>
      <c r="J505" s="19"/>
      <c r="K505" s="22" t="str">
        <f aca="true">IF(C505="","",IF(OR(D505="Void",D505="Expired",D505="Paid"),"",IF(D505="Signed",IF(G505="","",IF(G505&lt;TODAY(),"Check renewal",IF(G505-TODAY()&lt;=30,"Renew soon",""))),IF(G505="","",IF(TODAY()&gt;G505,"Overdue",IF(G505-TODAY()&lt;=7,"Due in 7 days",""))))))</f>
        <v/>
      </c>
    </row>
    <row r="506" customFormat="false" ht="15" hidden="false" customHeight="false" outlineLevel="0" collapsed="false">
      <c r="A506" s="19"/>
      <c r="B506" s="19"/>
      <c r="C506" s="19"/>
      <c r="D506" s="19"/>
      <c r="E506" s="20"/>
      <c r="F506" s="20"/>
      <c r="G506" s="20"/>
      <c r="H506" s="21"/>
      <c r="I506" s="19"/>
      <c r="J506" s="19"/>
      <c r="K506" s="22" t="str">
        <f aca="true">IF(C506="","",IF(OR(D506="Void",D506="Expired",D506="Paid"),"",IF(D506="Signed",IF(G506="","",IF(G506&lt;TODAY(),"Check renewal",IF(G506-TODAY()&lt;=30,"Renew soon",""))),IF(G506="","",IF(TODAY()&gt;G506,"Overdue",IF(G506-TODAY()&lt;=7,"Due in 7 days",""))))))</f>
        <v/>
      </c>
    </row>
  </sheetData>
  <conditionalFormatting sqref="K7:K506">
    <cfRule type="expression" priority="2" aboveAverage="0" equalAverage="0" bottom="0" percent="0" rank="0" text="" dxfId="0">
      <formula>$K7="Overdue"</formula>
    </cfRule>
    <cfRule type="expression" priority="3" aboveAverage="0" equalAverage="0" bottom="0" percent="0" rank="0" text="" dxfId="1">
      <formula>OR($K7="Due in 7 days",$K7="Check renewal")</formula>
    </cfRule>
    <cfRule type="expression" priority="4" aboveAverage="0" equalAverage="0" bottom="0" percent="0" rank="0" text="" dxfId="2">
      <formula>$K7="Renew soon"</formula>
    </cfRule>
  </conditionalFormatting>
  <dataValidations count="2">
    <dataValidation allowBlank="true" errorStyle="stop" operator="between" showDropDown="false" showErrorMessage="false" showInputMessage="false" sqref="C7:C506" type="list">
      <formula1>'Doc Types'!$A$2:$A$17</formula1>
      <formula2>0</formula2>
    </dataValidation>
    <dataValidation allowBlank="true" errorStyle="stop" operator="between" showDropDown="false" showErrorMessage="false" showInputMessage="false" sqref="D7:D506" type="list">
      <formula1>"Draft,Sent,Signed,Paid,Expired,Void"</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8"/>
    <col collapsed="false" customWidth="true" hidden="false" outlineLevel="0" max="3" min="3" style="0" width="44"/>
    <col collapsed="false" customWidth="true" hidden="false" outlineLevel="0" max="4" min="4" style="0" width="22"/>
  </cols>
  <sheetData>
    <row r="1" customFormat="false" ht="15" hidden="false" customHeight="false" outlineLevel="0" collapsed="false">
      <c r="A1" s="23" t="s">
        <v>35</v>
      </c>
      <c r="B1" s="23" t="s">
        <v>54</v>
      </c>
      <c r="C1" s="23" t="s">
        <v>55</v>
      </c>
      <c r="D1" s="23" t="s">
        <v>56</v>
      </c>
    </row>
    <row r="2" customFormat="false" ht="15" hidden="false" customHeight="false" outlineLevel="0" collapsed="false">
      <c r="A2" s="22" t="s">
        <v>52</v>
      </c>
      <c r="B2" s="22" t="s">
        <v>57</v>
      </c>
      <c r="C2" s="22" t="s">
        <v>58</v>
      </c>
      <c r="D2" s="22" t="s">
        <v>59</v>
      </c>
    </row>
    <row r="3" customFormat="false" ht="15" hidden="false" customHeight="false" outlineLevel="0" collapsed="false">
      <c r="A3" s="22" t="s">
        <v>60</v>
      </c>
      <c r="B3" s="22" t="s">
        <v>61</v>
      </c>
      <c r="C3" s="22" t="s">
        <v>60</v>
      </c>
      <c r="D3" s="22" t="s">
        <v>59</v>
      </c>
    </row>
    <row r="4" customFormat="false" ht="15" hidden="false" customHeight="false" outlineLevel="0" collapsed="false">
      <c r="A4" s="22" t="s">
        <v>46</v>
      </c>
      <c r="B4" s="22" t="s">
        <v>61</v>
      </c>
      <c r="C4" s="22" t="s">
        <v>46</v>
      </c>
      <c r="D4" s="22" t="s">
        <v>59</v>
      </c>
    </row>
    <row r="5" customFormat="false" ht="15" hidden="false" customHeight="false" outlineLevel="0" collapsed="false">
      <c r="A5" s="22" t="s">
        <v>62</v>
      </c>
      <c r="B5" s="22" t="s">
        <v>61</v>
      </c>
      <c r="C5" s="22" t="s">
        <v>62</v>
      </c>
      <c r="D5" s="22" t="s">
        <v>63</v>
      </c>
    </row>
    <row r="6" customFormat="false" ht="15" hidden="false" customHeight="false" outlineLevel="0" collapsed="false">
      <c r="A6" s="22" t="s">
        <v>64</v>
      </c>
      <c r="B6" s="22" t="s">
        <v>61</v>
      </c>
      <c r="C6" s="22" t="s">
        <v>64</v>
      </c>
      <c r="D6" s="22" t="s">
        <v>63</v>
      </c>
    </row>
    <row r="7" customFormat="false" ht="15" hidden="false" customHeight="false" outlineLevel="0" collapsed="false">
      <c r="A7" s="22" t="s">
        <v>65</v>
      </c>
      <c r="B7" s="22" t="s">
        <v>61</v>
      </c>
      <c r="C7" s="22" t="s">
        <v>65</v>
      </c>
      <c r="D7" s="22" t="s">
        <v>63</v>
      </c>
    </row>
    <row r="8" customFormat="false" ht="15" hidden="false" customHeight="false" outlineLevel="0" collapsed="false">
      <c r="A8" s="22" t="s">
        <v>66</v>
      </c>
      <c r="B8" s="22" t="s">
        <v>61</v>
      </c>
      <c r="C8" s="22" t="s">
        <v>66</v>
      </c>
      <c r="D8" s="22" t="s">
        <v>63</v>
      </c>
    </row>
    <row r="9" customFormat="false" ht="15" hidden="false" customHeight="false" outlineLevel="0" collapsed="false">
      <c r="A9" s="22" t="s">
        <v>67</v>
      </c>
      <c r="B9" s="22" t="s">
        <v>61</v>
      </c>
      <c r="C9" s="22" t="s">
        <v>67</v>
      </c>
      <c r="D9" s="22" t="s">
        <v>68</v>
      </c>
    </row>
    <row r="10" customFormat="false" ht="15" hidden="false" customHeight="false" outlineLevel="0" collapsed="false">
      <c r="A10" s="22" t="s">
        <v>69</v>
      </c>
      <c r="B10" s="22" t="s">
        <v>61</v>
      </c>
      <c r="C10" s="22" t="s">
        <v>70</v>
      </c>
      <c r="D10" s="22" t="s">
        <v>63</v>
      </c>
    </row>
    <row r="11" customFormat="false" ht="15" hidden="false" customHeight="false" outlineLevel="0" collapsed="false">
      <c r="A11" s="22" t="s">
        <v>71</v>
      </c>
      <c r="B11" s="22" t="s">
        <v>61</v>
      </c>
      <c r="C11" s="22" t="s">
        <v>72</v>
      </c>
      <c r="D11" s="22" t="s">
        <v>68</v>
      </c>
    </row>
    <row r="12" customFormat="false" ht="15" hidden="false" customHeight="false" outlineLevel="0" collapsed="false">
      <c r="A12" s="22" t="s">
        <v>73</v>
      </c>
      <c r="B12" s="22" t="s">
        <v>74</v>
      </c>
      <c r="C12" s="22" t="s">
        <v>75</v>
      </c>
      <c r="D12" s="22" t="s">
        <v>59</v>
      </c>
    </row>
    <row r="13" customFormat="false" ht="15" hidden="false" customHeight="false" outlineLevel="0" collapsed="false">
      <c r="A13" s="22" t="s">
        <v>76</v>
      </c>
      <c r="B13" s="22" t="s">
        <v>77</v>
      </c>
      <c r="C13" s="22" t="s">
        <v>76</v>
      </c>
      <c r="D13" s="22" t="s">
        <v>68</v>
      </c>
    </row>
    <row r="14" customFormat="false" ht="15" hidden="false" customHeight="false" outlineLevel="0" collapsed="false">
      <c r="A14" s="22" t="s">
        <v>48</v>
      </c>
      <c r="B14" s="22" t="s">
        <v>78</v>
      </c>
      <c r="C14" s="22" t="s">
        <v>79</v>
      </c>
      <c r="D14" s="22" t="s">
        <v>59</v>
      </c>
    </row>
    <row r="15" customFormat="false" ht="15" hidden="false" customHeight="false" outlineLevel="0" collapsed="false">
      <c r="A15" s="22" t="s">
        <v>80</v>
      </c>
      <c r="B15" s="22" t="s">
        <v>78</v>
      </c>
      <c r="C15" s="22" t="s">
        <v>81</v>
      </c>
      <c r="D15" s="22" t="s">
        <v>68</v>
      </c>
    </row>
    <row r="16" customFormat="false" ht="15" hidden="false" customHeight="false" outlineLevel="0" collapsed="false">
      <c r="A16" s="22" t="s">
        <v>82</v>
      </c>
      <c r="B16" s="22" t="s">
        <v>83</v>
      </c>
      <c r="C16" s="22" t="s">
        <v>84</v>
      </c>
      <c r="D16" s="22" t="s">
        <v>68</v>
      </c>
    </row>
    <row r="17" customFormat="false" ht="15" hidden="false" customHeight="false" outlineLevel="0" collapsed="false">
      <c r="A17" s="22" t="s">
        <v>85</v>
      </c>
      <c r="B17" s="22" t="s">
        <v>74</v>
      </c>
      <c r="C17" s="22" t="s">
        <v>86</v>
      </c>
      <c r="D17" s="22" t="s">
        <v>86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2026-09-26T15:07:30Z</dcterms:created>
  <dc:creator>SoloForms</dc:creator>
  <dc:description/>
  <dc:language>en-US</dc:language>
  <cp:lastModifiedBy/>
  <dcterms:modified xsi:type="dcterms:W3CDTF">2026-09-26T15:07:31Z</dcterms:modified>
  <cp:revision>0</cp:revision>
  <dc:subject/>
  <dc:title>Client Records Index</dc:title>
</cp:coreProperties>
</file>

<file path=docProps/custom.xml><?xml version="1.0" encoding="utf-8"?>
<Properties xmlns="http://schemas.openxmlformats.org/officeDocument/2006/custom-properties" xmlns:vt="http://schemas.openxmlformats.org/officeDocument/2006/docPropsVTypes"/>
</file>